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3"/>
  </sheets>
  <definedNames/>
  <calcPr/>
</workbook>
</file>

<file path=xl/sharedStrings.xml><?xml version="1.0" encoding="utf-8"?>
<sst xmlns="http://schemas.openxmlformats.org/spreadsheetml/2006/main" count="29" uniqueCount="20">
  <si>
    <t>MOMENTO</t>
  </si>
  <si>
    <t>PLANTA Nº</t>
  </si>
  <si>
    <t>Nº de frutos</t>
  </si>
  <si>
    <t>MOHO DE PEDUNCULO</t>
  </si>
  <si>
    <t>MOHO DE CALIZ</t>
  </si>
  <si>
    <t>OTROS</t>
  </si>
  <si>
    <t>IN%</t>
  </si>
  <si>
    <t>Nº</t>
  </si>
  <si>
    <t>OBSERVACIÓN</t>
  </si>
  <si>
    <t>PEDUNCULO</t>
  </si>
  <si>
    <t>CALIZ</t>
  </si>
  <si>
    <t>60 d DC</t>
  </si>
  <si>
    <t>60DC</t>
  </si>
  <si>
    <t>90DC</t>
  </si>
  <si>
    <t>herida</t>
  </si>
  <si>
    <t>120DC</t>
  </si>
  <si>
    <t>MAD</t>
  </si>
  <si>
    <t>90 d DC</t>
  </si>
  <si>
    <t>120 d DC</t>
  </si>
  <si>
    <t>desde pedunculo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</si>
</sst>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sz val="10.0"/>
      <name val="Arial"/>
    </font>
    <font/>
    <font>
      <sz val="10.0"/>
      <name val="Arial"/>
    </font>
  </fonts>
  <fills count="2">
    <fill>
      <patternFill patternType="none"/>
    </fill>
    <fill>
      <patternFill patternType="lightGray"/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1" fillId="0" fontId="1" numFmtId="0" xfId="0" applyAlignment="1" applyBorder="1" applyFont="1">
      <alignment horizontal="center" readingOrder="0" shrinkToFit="0" wrapText="1"/>
    </xf>
    <xf borderId="1" fillId="0" fontId="1" numFmtId="0" xfId="0" applyAlignment="1" applyBorder="1" applyFont="1">
      <alignment horizontal="center" shrinkToFit="0" wrapText="1"/>
    </xf>
    <xf borderId="2" fillId="0" fontId="1" numFmtId="0" xfId="0" applyAlignment="1" applyBorder="1" applyFont="1">
      <alignment horizontal="center"/>
    </xf>
    <xf borderId="3" fillId="0" fontId="2" numFmtId="0" xfId="0" applyBorder="1" applyFont="1"/>
    <xf borderId="4" fillId="0" fontId="2" numFmtId="0" xfId="0" applyAlignment="1" applyBorder="1" applyFont="1">
      <alignment horizontal="center"/>
    </xf>
    <xf borderId="2" fillId="0" fontId="2" numFmtId="0" xfId="0" applyAlignment="1" applyBorder="1" applyFont="1">
      <alignment horizontal="center" readingOrder="0"/>
    </xf>
    <xf borderId="5" fillId="0" fontId="2" numFmtId="0" xfId="0" applyBorder="1" applyFont="1"/>
    <xf borderId="4" fillId="0" fontId="1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center"/>
    </xf>
    <xf borderId="4" fillId="0" fontId="2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 readingOrder="0" vertical="center"/>
    </xf>
    <xf borderId="4" fillId="0" fontId="3" numFmtId="0" xfId="0" applyAlignment="1" applyBorder="1" applyFont="1">
      <alignment horizontal="center" readingOrder="0" vertical="center"/>
    </xf>
    <xf borderId="4" fillId="0" fontId="3" numFmtId="0" xfId="0" applyAlignment="1" applyBorder="1" applyFont="1">
      <alignment horizontal="center" vertical="center"/>
    </xf>
    <xf borderId="4" fillId="0" fontId="0" numFmtId="0" xfId="0" applyAlignment="1" applyBorder="1" applyFont="1">
      <alignment horizontal="center" vertical="center"/>
    </xf>
    <xf borderId="0" fillId="0" fontId="0" numFmtId="0" xfId="0" applyAlignment="1" applyFont="1">
      <alignment horizontal="center" vertical="center"/>
    </xf>
    <xf borderId="4" fillId="0" fontId="0" numFmtId="2" xfId="0" applyAlignment="1" applyBorder="1" applyFont="1" applyNumberFormat="1">
      <alignment horizontal="center" vertical="center"/>
    </xf>
    <xf borderId="0" fillId="0" fontId="3" numFmtId="0" xfId="0" applyAlignment="1" applyFont="1">
      <alignment horizontal="center" vertical="center"/>
    </xf>
    <xf borderId="4" fillId="0" fontId="3" numFmtId="0" xfId="0" applyAlignment="1" applyBorder="1" applyFont="1">
      <alignment horizontal="center" shrinkToFit="0" vertical="center" wrapText="1"/>
    </xf>
    <xf borderId="4" fillId="0" fontId="3" numFmtId="0" xfId="0" applyAlignment="1" applyBorder="1" applyFont="1">
      <alignment horizontal="center" readingOrder="0" shrinkToFit="0" vertical="center" wrapText="1"/>
    </xf>
    <xf borderId="1" fillId="0" fontId="1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readingOrder="0" vertical="center"/>
    </xf>
    <xf borderId="1" fillId="0" fontId="3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center" readingOrder="0" vertical="center"/>
    </xf>
    <xf borderId="7" fillId="0" fontId="1" numFmtId="0" xfId="0" applyAlignment="1" applyBorder="1" applyFont="1">
      <alignment horizontal="center" vertical="center"/>
    </xf>
    <xf borderId="7" fillId="0" fontId="3" numFmtId="0" xfId="0" applyAlignment="1" applyBorder="1" applyFont="1">
      <alignment horizontal="center" readingOrder="0" vertical="center"/>
    </xf>
    <xf borderId="8" fillId="0" fontId="3" numFmtId="0" xfId="0" applyAlignment="1" applyBorder="1" applyFont="1">
      <alignment horizontal="center" readingOrder="0" vertical="center"/>
    </xf>
    <xf borderId="9" fillId="0" fontId="2" numFmtId="0" xfId="0" applyBorder="1" applyFont="1"/>
    <xf borderId="10" fillId="0" fontId="3" numFmtId="0" xfId="0" applyAlignment="1" applyBorder="1" applyFont="1">
      <alignment horizontal="center" readingOrder="0" vertical="center"/>
    </xf>
    <xf borderId="10" fillId="0" fontId="3" numFmtId="0" xfId="0" applyAlignment="1" applyBorder="1" applyFont="1">
      <alignment horizontal="center" vertical="center"/>
    </xf>
    <xf borderId="11" fillId="0" fontId="2" numFmtId="0" xfId="0" applyBorder="1" applyFont="1"/>
    <xf borderId="12" fillId="0" fontId="1" numFmtId="0" xfId="0" applyAlignment="1" applyBorder="1" applyFont="1">
      <alignment horizontal="center" vertical="center"/>
    </xf>
    <xf borderId="12" fillId="0" fontId="3" numFmtId="0" xfId="0" applyAlignment="1" applyBorder="1" applyFont="1">
      <alignment horizontal="center" readingOrder="0" vertical="center"/>
    </xf>
    <xf borderId="13" fillId="0" fontId="3" numFmtId="0" xfId="0" applyAlignment="1" applyBorder="1" applyFont="1">
      <alignment horizontal="center" readingOrder="0" vertical="center"/>
    </xf>
    <xf borderId="5" fillId="0" fontId="1" numFmtId="0" xfId="0" applyAlignment="1" applyBorder="1" applyFont="1">
      <alignment horizontal="center" readingOrder="0" vertical="center"/>
    </xf>
    <xf borderId="14" fillId="0" fontId="1" numFmtId="0" xfId="0" applyAlignment="1" applyBorder="1" applyFont="1">
      <alignment horizontal="center"/>
    </xf>
    <xf borderId="14" fillId="0" fontId="3" numFmtId="0" xfId="0" applyAlignment="1" applyBorder="1" applyFont="1">
      <alignment horizontal="center" readingOrder="0"/>
    </xf>
    <xf borderId="14" fillId="0" fontId="3" numFmtId="0" xfId="0" applyAlignment="1" applyBorder="1" applyFont="1">
      <alignment readingOrder="0"/>
    </xf>
    <xf borderId="4" fillId="0" fontId="3" numFmtId="0" xfId="0" applyAlignment="1" applyBorder="1" applyFont="1">
      <alignment horizontal="center" readingOrder="0"/>
    </xf>
    <xf borderId="4" fillId="0" fontId="3" numFmtId="0" xfId="0" applyAlignment="1" applyBorder="1" applyFont="1">
      <alignment readingOrder="0"/>
    </xf>
    <xf borderId="4" fillId="0" fontId="3" numFmtId="0" xfId="0" applyAlignment="1" applyBorder="1" applyFont="1">
      <alignment readingOrder="0" shrinkToFit="0" wrapText="1"/>
    </xf>
    <xf borderId="4" fillId="0" fontId="3" numFmtId="0" xfId="0" applyBorder="1" applyFont="1"/>
    <xf borderId="4" fillId="0" fontId="3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5" width="14.43"/>
    <col customWidth="1" min="6" max="6" width="18.43"/>
    <col customWidth="1" min="7" max="7" width="18.14"/>
    <col customWidth="1" min="9" max="9" width="15.86"/>
  </cols>
  <sheetData>
    <row r="1" ht="15.75" customHeight="1"/>
    <row r="2" ht="15.75" customHeight="1">
      <c r="A2" s="1" t="s">
        <v>0</v>
      </c>
      <c r="B2" s="1" t="s">
        <v>1</v>
      </c>
      <c r="C2" s="2" t="s">
        <v>2</v>
      </c>
      <c r="D2" s="3" t="s">
        <v>3</v>
      </c>
      <c r="E2" s="2" t="s">
        <v>4</v>
      </c>
      <c r="F2" s="4" t="s">
        <v>5</v>
      </c>
      <c r="G2" s="5"/>
      <c r="I2" s="6"/>
      <c r="J2" s="7" t="s">
        <v>6</v>
      </c>
      <c r="K2" s="5"/>
    </row>
    <row r="3" ht="15.75" customHeight="1">
      <c r="A3" s="8"/>
      <c r="B3" s="8"/>
      <c r="C3" s="8"/>
      <c r="D3" s="8"/>
      <c r="E3" s="8"/>
      <c r="F3" s="9" t="s">
        <v>7</v>
      </c>
      <c r="G3" s="10" t="s">
        <v>8</v>
      </c>
      <c r="I3" s="6"/>
      <c r="J3" s="11" t="s">
        <v>9</v>
      </c>
      <c r="K3" s="11" t="s">
        <v>10</v>
      </c>
    </row>
    <row r="4" ht="15.75" customHeight="1">
      <c r="A4" s="12" t="s">
        <v>11</v>
      </c>
      <c r="B4" s="9">
        <v>1.0</v>
      </c>
      <c r="C4" s="13">
        <v>200.0</v>
      </c>
      <c r="D4" s="13">
        <v>22.0</v>
      </c>
      <c r="E4" s="13">
        <v>5.0</v>
      </c>
      <c r="F4" s="14"/>
      <c r="G4" s="14"/>
      <c r="I4" s="11" t="s">
        <v>12</v>
      </c>
      <c r="J4" s="15">
        <f>(90/1000)*100</f>
        <v>9</v>
      </c>
      <c r="K4" s="15">
        <f>(SUM(E4:E8)/1000)*100</f>
        <v>1.7</v>
      </c>
      <c r="L4" s="16"/>
      <c r="M4" s="16"/>
      <c r="N4" s="16"/>
    </row>
    <row r="5" ht="15.75" customHeight="1">
      <c r="A5" s="8"/>
      <c r="B5" s="9">
        <v>2.0</v>
      </c>
      <c r="C5" s="13">
        <v>200.0</v>
      </c>
      <c r="D5" s="13">
        <v>29.0</v>
      </c>
      <c r="E5" s="13">
        <v>1.0</v>
      </c>
      <c r="F5" s="14"/>
      <c r="G5" s="14"/>
      <c r="I5" s="11" t="s">
        <v>13</v>
      </c>
      <c r="J5" s="17">
        <f>(136/950)*100</f>
        <v>14.31578947</v>
      </c>
      <c r="K5" s="14">
        <f>(SUM(E9:E13)/950)*100</f>
        <v>2.526315789</v>
      </c>
      <c r="L5" s="18"/>
      <c r="M5" s="18"/>
      <c r="N5" s="18"/>
    </row>
    <row r="6" ht="15.75" customHeight="1">
      <c r="A6" s="8"/>
      <c r="B6" s="9">
        <v>3.0</v>
      </c>
      <c r="C6" s="13">
        <v>200.0</v>
      </c>
      <c r="D6" s="13">
        <v>10.0</v>
      </c>
      <c r="E6" s="13">
        <v>1.0</v>
      </c>
      <c r="F6" s="13">
        <v>1.0</v>
      </c>
      <c r="G6" s="13" t="s">
        <v>14</v>
      </c>
      <c r="I6" s="11" t="s">
        <v>15</v>
      </c>
      <c r="J6" s="17">
        <f t="shared" ref="J6:K6" si="1">(SUM(D14:D18)/900)*100</f>
        <v>25.22222222</v>
      </c>
      <c r="K6" s="14">
        <f t="shared" si="1"/>
        <v>2.666666667</v>
      </c>
      <c r="L6" s="18"/>
      <c r="M6" s="18"/>
      <c r="N6" s="18"/>
    </row>
    <row r="7" ht="15.75" customHeight="1">
      <c r="A7" s="8"/>
      <c r="B7" s="9">
        <v>4.0</v>
      </c>
      <c r="C7" s="13">
        <v>200.0</v>
      </c>
      <c r="D7" s="13">
        <v>11.0</v>
      </c>
      <c r="E7" s="13">
        <v>8.0</v>
      </c>
      <c r="F7" s="14"/>
      <c r="G7" s="19"/>
      <c r="I7" s="11" t="s">
        <v>16</v>
      </c>
      <c r="J7" s="17">
        <f t="shared" ref="J7:K7" si="2">(SUM(D19:D23)/850)*100</f>
        <v>18.94117647</v>
      </c>
      <c r="K7" s="14">
        <f t="shared" si="2"/>
        <v>11.29411765</v>
      </c>
      <c r="L7" s="18"/>
      <c r="M7" s="18"/>
      <c r="N7" s="18"/>
    </row>
    <row r="8" ht="15.75" customHeight="1">
      <c r="A8" s="8"/>
      <c r="B8" s="9">
        <v>5.0</v>
      </c>
      <c r="C8" s="13">
        <v>200.0</v>
      </c>
      <c r="D8" s="13">
        <v>18.0</v>
      </c>
      <c r="E8" s="13">
        <v>2.0</v>
      </c>
      <c r="F8" s="13">
        <v>2.0</v>
      </c>
      <c r="G8" s="13" t="s">
        <v>14</v>
      </c>
      <c r="J8" s="16"/>
      <c r="K8" s="18"/>
      <c r="L8" s="18"/>
      <c r="M8" s="18"/>
      <c r="N8" s="18"/>
    </row>
    <row r="9" ht="15.75" customHeight="1">
      <c r="A9" s="12" t="s">
        <v>17</v>
      </c>
      <c r="B9" s="9">
        <v>1.0</v>
      </c>
      <c r="C9" s="13">
        <v>190.0</v>
      </c>
      <c r="D9" s="13">
        <v>24.0</v>
      </c>
      <c r="E9" s="13">
        <v>5.0</v>
      </c>
      <c r="F9" s="14"/>
      <c r="G9" s="19"/>
      <c r="J9" s="16"/>
      <c r="K9" s="18"/>
      <c r="L9" s="18"/>
      <c r="M9" s="18"/>
      <c r="N9" s="18"/>
    </row>
    <row r="10" ht="15.75" customHeight="1">
      <c r="A10" s="8"/>
      <c r="B10" s="9">
        <v>2.0</v>
      </c>
      <c r="C10" s="13">
        <v>190.0</v>
      </c>
      <c r="D10" s="13">
        <v>48.0</v>
      </c>
      <c r="E10" s="13">
        <v>1.0</v>
      </c>
      <c r="F10" s="14"/>
      <c r="G10" s="19"/>
    </row>
    <row r="11" ht="15.75" customHeight="1">
      <c r="A11" s="8"/>
      <c r="B11" s="9">
        <v>3.0</v>
      </c>
      <c r="C11" s="13">
        <v>190.0</v>
      </c>
      <c r="D11" s="13">
        <v>27.0</v>
      </c>
      <c r="E11" s="13">
        <v>9.0</v>
      </c>
      <c r="F11" s="13">
        <v>2.0</v>
      </c>
      <c r="G11" s="20" t="s">
        <v>14</v>
      </c>
    </row>
    <row r="12" ht="15.75" customHeight="1">
      <c r="A12" s="8"/>
      <c r="B12" s="9">
        <v>4.0</v>
      </c>
      <c r="C12" s="13">
        <v>190.0</v>
      </c>
      <c r="D12" s="13">
        <v>15.0</v>
      </c>
      <c r="E12" s="13">
        <v>2.0</v>
      </c>
      <c r="F12" s="14"/>
      <c r="G12" s="19"/>
    </row>
    <row r="13" ht="15.75" customHeight="1">
      <c r="A13" s="8"/>
      <c r="B13" s="21">
        <v>5.0</v>
      </c>
      <c r="C13" s="22">
        <v>190.0</v>
      </c>
      <c r="D13" s="22">
        <v>22.0</v>
      </c>
      <c r="E13" s="22">
        <v>7.0</v>
      </c>
      <c r="F13" s="23"/>
      <c r="G13" s="23"/>
      <c r="J13" s="16"/>
      <c r="K13" s="16"/>
      <c r="L13" s="16"/>
      <c r="M13" s="16"/>
      <c r="N13" s="16"/>
    </row>
    <row r="14" ht="15.75" customHeight="1">
      <c r="A14" s="24" t="s">
        <v>18</v>
      </c>
      <c r="B14" s="25">
        <v>1.0</v>
      </c>
      <c r="C14" s="26">
        <v>180.0</v>
      </c>
      <c r="D14" s="26">
        <v>45.0</v>
      </c>
      <c r="E14" s="26">
        <v>1.0</v>
      </c>
      <c r="F14" s="26"/>
      <c r="G14" s="27"/>
      <c r="J14" s="16"/>
      <c r="K14" s="18"/>
      <c r="L14" s="18"/>
      <c r="M14" s="18"/>
      <c r="N14" s="18"/>
    </row>
    <row r="15" ht="15.75" customHeight="1">
      <c r="A15" s="28"/>
      <c r="B15" s="9">
        <v>2.0</v>
      </c>
      <c r="C15" s="13">
        <v>180.0</v>
      </c>
      <c r="D15" s="14">
        <f>7*4</f>
        <v>28</v>
      </c>
      <c r="E15" s="13">
        <v>5.0</v>
      </c>
      <c r="F15" s="13">
        <v>1.0</v>
      </c>
      <c r="G15" s="29" t="s">
        <v>14</v>
      </c>
      <c r="J15" s="16"/>
      <c r="K15" s="18"/>
      <c r="L15" s="18"/>
      <c r="M15" s="18"/>
      <c r="N15" s="18"/>
    </row>
    <row r="16" ht="15.75" customHeight="1">
      <c r="A16" s="28"/>
      <c r="B16" s="9">
        <v>3.0</v>
      </c>
      <c r="C16" s="13">
        <v>180.0</v>
      </c>
      <c r="D16" s="13">
        <v>65.0</v>
      </c>
      <c r="E16" s="13">
        <v>6.0</v>
      </c>
      <c r="F16" s="14"/>
      <c r="G16" s="30"/>
      <c r="J16" s="16"/>
      <c r="K16" s="18"/>
      <c r="L16" s="18"/>
      <c r="M16" s="18"/>
      <c r="N16" s="18"/>
    </row>
    <row r="17" ht="15.75" customHeight="1">
      <c r="A17" s="28"/>
      <c r="B17" s="9">
        <v>4.0</v>
      </c>
      <c r="C17" s="13">
        <v>180.0</v>
      </c>
      <c r="D17" s="13">
        <v>25.0</v>
      </c>
      <c r="E17" s="13">
        <v>5.0</v>
      </c>
      <c r="F17" s="13">
        <v>1.0</v>
      </c>
      <c r="G17" s="29" t="s">
        <v>14</v>
      </c>
      <c r="J17" s="16"/>
      <c r="K17" s="18"/>
      <c r="L17" s="18"/>
      <c r="M17" s="18"/>
      <c r="N17" s="18"/>
    </row>
    <row r="18" ht="15.75" customHeight="1">
      <c r="A18" s="31"/>
      <c r="B18" s="32">
        <v>5.0</v>
      </c>
      <c r="C18" s="33">
        <v>180.0</v>
      </c>
      <c r="D18" s="33">
        <v>64.0</v>
      </c>
      <c r="E18" s="33">
        <v>7.0</v>
      </c>
      <c r="F18" s="33">
        <v>3.0</v>
      </c>
      <c r="G18" s="34" t="s">
        <v>14</v>
      </c>
      <c r="J18" s="16"/>
      <c r="K18" s="18"/>
      <c r="L18" s="18"/>
      <c r="M18" s="18"/>
      <c r="N18" s="18"/>
    </row>
    <row r="19" ht="15.75" customHeight="1">
      <c r="A19" s="35" t="s">
        <v>16</v>
      </c>
      <c r="B19" s="36">
        <v>1.0</v>
      </c>
      <c r="C19" s="37">
        <v>170.0</v>
      </c>
      <c r="D19" s="37">
        <v>34.0</v>
      </c>
      <c r="E19" s="37">
        <v>14.0</v>
      </c>
      <c r="F19" s="38">
        <v>1.0</v>
      </c>
      <c r="G19" s="38" t="s">
        <v>19</v>
      </c>
    </row>
    <row r="20" ht="15.75" customHeight="1">
      <c r="A20" s="8"/>
      <c r="B20" s="10">
        <v>2.0</v>
      </c>
      <c r="C20" s="39">
        <v>170.0</v>
      </c>
      <c r="D20" s="39">
        <v>34.0</v>
      </c>
      <c r="E20" s="39">
        <v>10.0</v>
      </c>
      <c r="F20" s="40">
        <v>1.0</v>
      </c>
      <c r="G20" s="40" t="s">
        <v>14</v>
      </c>
    </row>
    <row r="21" ht="15.75" customHeight="1">
      <c r="A21" s="8"/>
      <c r="B21" s="10">
        <v>3.0</v>
      </c>
      <c r="C21" s="39">
        <v>170.0</v>
      </c>
      <c r="D21" s="39">
        <v>34.0</v>
      </c>
      <c r="E21" s="39">
        <v>25.0</v>
      </c>
      <c r="F21" s="40">
        <v>3.0</v>
      </c>
      <c r="G21" s="41" t="s">
        <v>14</v>
      </c>
    </row>
    <row r="22" ht="15.75" customHeight="1">
      <c r="A22" s="8"/>
      <c r="B22" s="10">
        <v>4.0</v>
      </c>
      <c r="C22" s="39">
        <v>170.0</v>
      </c>
      <c r="D22" s="39">
        <v>28.0</v>
      </c>
      <c r="E22" s="39">
        <v>20.0</v>
      </c>
      <c r="F22" s="40">
        <v>1.0</v>
      </c>
      <c r="G22" s="41" t="s">
        <v>14</v>
      </c>
    </row>
    <row r="23" ht="15.75" customHeight="1">
      <c r="A23" s="8"/>
      <c r="B23" s="10">
        <v>5.0</v>
      </c>
      <c r="C23" s="39">
        <v>170.0</v>
      </c>
      <c r="D23" s="39">
        <v>31.0</v>
      </c>
      <c r="E23" s="39">
        <v>27.0</v>
      </c>
      <c r="F23" s="42"/>
      <c r="G23" s="43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D2:D3"/>
    <mergeCell ref="F2:G2"/>
    <mergeCell ref="E2:E3"/>
    <mergeCell ref="J2:K2"/>
    <mergeCell ref="A14:A18"/>
    <mergeCell ref="A19:A23"/>
    <mergeCell ref="A2:A3"/>
    <mergeCell ref="A4:A8"/>
    <mergeCell ref="A9:A13"/>
    <mergeCell ref="B2:B3"/>
    <mergeCell ref="C2:C3"/>
  </mergeCells>
  <printOptions/>
  <pageMargins bottom="0.75" footer="0.0" header="0.0" left="0.7" right="0.7" top="0.75"/>
  <pageSetup orientation="landscape"/>
  <drawing r:id="rId1"/>
</worksheet>
</file>