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Nahir Basso\Desktop\Fitopatología Ensayos\BECA CIN\RESULTADOS DE ENSAYOS\RESULTADOS DE ENSAYOS\campo 2018\"/>
    </mc:Choice>
  </mc:AlternateContent>
  <xr:revisionPtr revIDLastSave="0" documentId="13_ncr:1_{6A8118D0-2C82-4A6C-A1C3-CCF57CA79886}" xr6:coauthVersionLast="47" xr6:coauthVersionMax="47" xr10:uidLastSave="{00000000-0000-0000-0000-000000000000}"/>
  <bookViews>
    <workbookView xWindow="-120" yWindow="-120" windowWidth="20730" windowHeight="11310" activeTab="9" xr2:uid="{00000000-000D-0000-FFFF-FFFF00000000}"/>
  </bookViews>
  <sheets>
    <sheet name="M1 IA " sheetId="1" r:id="rId1"/>
    <sheet name="M1 IB" sheetId="2" r:id="rId2"/>
    <sheet name="M2 IA" sheetId="3" r:id="rId3"/>
    <sheet name="M2 IB" sheetId="4" r:id="rId4"/>
    <sheet name="M3 IB" sheetId="5" r:id="rId5"/>
    <sheet name="M3 IA" sheetId="6" r:id="rId6"/>
    <sheet name="M4 IB" sheetId="7" r:id="rId7"/>
    <sheet name="M4 IA" sheetId="8" r:id="rId8"/>
    <sheet name="Hoja1" sheetId="9" r:id="rId9"/>
    <sheet name="Hoja2" sheetId="10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8" i="6"/>
  <c r="E18" i="6"/>
  <c r="D18" i="6"/>
  <c r="C18" i="6"/>
  <c r="F17" i="6"/>
  <c r="E17" i="6"/>
  <c r="D17" i="6"/>
  <c r="C17" i="6"/>
  <c r="F16" i="6"/>
  <c r="E16" i="6"/>
  <c r="D16" i="6"/>
  <c r="C16" i="6"/>
  <c r="F15" i="6"/>
  <c r="E15" i="6"/>
  <c r="D15" i="6"/>
  <c r="C15" i="6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</calcChain>
</file>

<file path=xl/sharedStrings.xml><?xml version="1.0" encoding="utf-8"?>
<sst xmlns="http://schemas.openxmlformats.org/spreadsheetml/2006/main" count="220" uniqueCount="40">
  <si>
    <t>Inoculación de Alternaria</t>
  </si>
  <si>
    <t>M1</t>
  </si>
  <si>
    <t>repeticiones</t>
  </si>
  <si>
    <t>(2 frutos disectados por placa)</t>
  </si>
  <si>
    <t>LUGAR</t>
  </si>
  <si>
    <t>Aparicion en aislamiento</t>
  </si>
  <si>
    <t>BOTRYTIS</t>
  </si>
  <si>
    <t>ALTERNARIA</t>
  </si>
  <si>
    <t>DIPLODIA</t>
  </si>
  <si>
    <t>OTRO</t>
  </si>
  <si>
    <t>SEPALOS+ ESTAMBRES</t>
  </si>
  <si>
    <t>RECEPTACULO</t>
  </si>
  <si>
    <t>PEDUNCULO</t>
  </si>
  <si>
    <t>%</t>
  </si>
  <si>
    <t>TOTAL</t>
  </si>
  <si>
    <t>Inoculación de Botrytis</t>
  </si>
  <si>
    <t>DISCO SUP. CALIZ</t>
  </si>
  <si>
    <t>CALIZ</t>
  </si>
  <si>
    <t>Inoculación de ALTERNARIA</t>
  </si>
  <si>
    <t>&lt;</t>
  </si>
  <si>
    <t xml:space="preserve">Fecha de inoculación </t>
  </si>
  <si>
    <t>(1 fruto disectado por placa)</t>
  </si>
  <si>
    <t>PF</t>
  </si>
  <si>
    <t>CP</t>
  </si>
  <si>
    <t>60 DPF</t>
  </si>
  <si>
    <t>Inoculación Alternaria alternata</t>
  </si>
  <si>
    <t>Inoculación Botrytis cinerea</t>
  </si>
  <si>
    <t>30 DPF</t>
  </si>
  <si>
    <t>A. alternata</t>
  </si>
  <si>
    <t>B. cinerea</t>
  </si>
  <si>
    <t>Diplodia sp.</t>
  </si>
  <si>
    <t>SD</t>
  </si>
  <si>
    <t>PEDÚNCULO</t>
  </si>
  <si>
    <t>BASE DE CÁLIZ / RECEPTÁCULO</t>
  </si>
  <si>
    <t>RESTOS FLORALES</t>
  </si>
  <si>
    <t>Control</t>
  </si>
  <si>
    <t>SUSCEPTIBILIDAD</t>
  </si>
  <si>
    <t>30DPF</t>
  </si>
  <si>
    <t>60DPF</t>
  </si>
  <si>
    <t>BASE DE CÁLIZ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</si>
</sst>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/>
    <xf numFmtId="0" fontId="3" fillId="0" borderId="5" xfId="0" applyFont="1" applyBorder="1" applyAlignment="1"/>
    <xf numFmtId="0" fontId="3" fillId="0" borderId="0" xfId="0" applyFont="1" applyAlignment="1"/>
    <xf numFmtId="0" fontId="3" fillId="0" borderId="6" xfId="0" applyFont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4" fontId="1" fillId="0" borderId="0" xfId="0" applyNumberFormat="1" applyFont="1" applyAlignme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/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Hoja1!$C$1:$N$2</c:f>
              <c:multiLvlStrCache>
                <c:ptCount val="12"/>
                <c:lvl>
                  <c:pt idx="0">
                    <c:v>A. alternata</c:v>
                  </c:pt>
                  <c:pt idx="1">
                    <c:v>B. cinerea</c:v>
                  </c:pt>
                  <c:pt idx="2">
                    <c:v>Diplodia sp.</c:v>
                  </c:pt>
                  <c:pt idx="3">
                    <c:v>SD</c:v>
                  </c:pt>
                  <c:pt idx="4">
                    <c:v>A. alternata</c:v>
                  </c:pt>
                  <c:pt idx="5">
                    <c:v>B. cinerea</c:v>
                  </c:pt>
                  <c:pt idx="6">
                    <c:v>Diplodia sp.</c:v>
                  </c:pt>
                  <c:pt idx="7">
                    <c:v>SD</c:v>
                  </c:pt>
                  <c:pt idx="8">
                    <c:v>A. alternata</c:v>
                  </c:pt>
                  <c:pt idx="9">
                    <c:v>B. cinerea</c:v>
                  </c:pt>
                  <c:pt idx="10">
                    <c:v>Diplodia sp.</c:v>
                  </c:pt>
                  <c:pt idx="11">
                    <c:v>SD</c:v>
                  </c:pt>
                </c:lvl>
                <c:lvl>
                  <c:pt idx="0">
                    <c:v>PEDÚNCULO</c:v>
                  </c:pt>
                  <c:pt idx="4">
                    <c:v>BASE DE CÁLIZ / RECEPTÁCULO</c:v>
                  </c:pt>
                  <c:pt idx="8">
                    <c:v>RESTOS FLORALES</c:v>
                  </c:pt>
                </c:lvl>
              </c:multiLvlStrCache>
            </c:multiLvlStrRef>
          </c:cat>
          <c:val>
            <c:numRef>
              <c:f>Hoja1!$C$3:$N$3</c:f>
              <c:numCache>
                <c:formatCode>General</c:formatCode>
                <c:ptCount val="12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1-4741-BC28-CAB3D44F5B62}"/>
            </c:ext>
          </c:extLst>
        </c:ser>
        <c:ser>
          <c:idx val="1"/>
          <c:order val="1"/>
          <c:tx>
            <c:strRef>
              <c:f>Hoja1!$B$4</c:f>
              <c:strCache>
                <c:ptCount val="1"/>
                <c:pt idx="0">
                  <c:v>CP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Hoja1!$C$1:$N$2</c:f>
              <c:multiLvlStrCache>
                <c:ptCount val="12"/>
                <c:lvl>
                  <c:pt idx="0">
                    <c:v>A. alternata</c:v>
                  </c:pt>
                  <c:pt idx="1">
                    <c:v>B. cinerea</c:v>
                  </c:pt>
                  <c:pt idx="2">
                    <c:v>Diplodia sp.</c:v>
                  </c:pt>
                  <c:pt idx="3">
                    <c:v>SD</c:v>
                  </c:pt>
                  <c:pt idx="4">
                    <c:v>A. alternata</c:v>
                  </c:pt>
                  <c:pt idx="5">
                    <c:v>B. cinerea</c:v>
                  </c:pt>
                  <c:pt idx="6">
                    <c:v>Diplodia sp.</c:v>
                  </c:pt>
                  <c:pt idx="7">
                    <c:v>SD</c:v>
                  </c:pt>
                  <c:pt idx="8">
                    <c:v>A. alternata</c:v>
                  </c:pt>
                  <c:pt idx="9">
                    <c:v>B. cinerea</c:v>
                  </c:pt>
                  <c:pt idx="10">
                    <c:v>Diplodia sp.</c:v>
                  </c:pt>
                  <c:pt idx="11">
                    <c:v>SD</c:v>
                  </c:pt>
                </c:lvl>
                <c:lvl>
                  <c:pt idx="0">
                    <c:v>PEDÚNCULO</c:v>
                  </c:pt>
                  <c:pt idx="4">
                    <c:v>BASE DE CÁLIZ / RECEPTÁCULO</c:v>
                  </c:pt>
                  <c:pt idx="8">
                    <c:v>RESTOS FLORALES</c:v>
                  </c:pt>
                </c:lvl>
              </c:multiLvlStrCache>
            </c:multiLvlStrRef>
          </c:cat>
          <c:val>
            <c:numRef>
              <c:f>Hoja1!$C$4:$N$4</c:f>
              <c:numCache>
                <c:formatCode>General</c:formatCode>
                <c:ptCount val="12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1-4741-BC28-CAB3D44F5B62}"/>
            </c:ext>
          </c:extLst>
        </c:ser>
        <c:ser>
          <c:idx val="2"/>
          <c:order val="2"/>
          <c:tx>
            <c:strRef>
              <c:f>Hoja1!$B$5</c:f>
              <c:strCache>
                <c:ptCount val="1"/>
                <c:pt idx="0">
                  <c:v>30 DPF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Hoja1!$C$1:$N$2</c:f>
              <c:multiLvlStrCache>
                <c:ptCount val="12"/>
                <c:lvl>
                  <c:pt idx="0">
                    <c:v>A. alternata</c:v>
                  </c:pt>
                  <c:pt idx="1">
                    <c:v>B. cinerea</c:v>
                  </c:pt>
                  <c:pt idx="2">
                    <c:v>Diplodia sp.</c:v>
                  </c:pt>
                  <c:pt idx="3">
                    <c:v>SD</c:v>
                  </c:pt>
                  <c:pt idx="4">
                    <c:v>A. alternata</c:v>
                  </c:pt>
                  <c:pt idx="5">
                    <c:v>B. cinerea</c:v>
                  </c:pt>
                  <c:pt idx="6">
                    <c:v>Diplodia sp.</c:v>
                  </c:pt>
                  <c:pt idx="7">
                    <c:v>SD</c:v>
                  </c:pt>
                  <c:pt idx="8">
                    <c:v>A. alternata</c:v>
                  </c:pt>
                  <c:pt idx="9">
                    <c:v>B. cinerea</c:v>
                  </c:pt>
                  <c:pt idx="10">
                    <c:v>Diplodia sp.</c:v>
                  </c:pt>
                  <c:pt idx="11">
                    <c:v>SD</c:v>
                  </c:pt>
                </c:lvl>
                <c:lvl>
                  <c:pt idx="0">
                    <c:v>PEDÚNCULO</c:v>
                  </c:pt>
                  <c:pt idx="4">
                    <c:v>BASE DE CÁLIZ / RECEPTÁCULO</c:v>
                  </c:pt>
                  <c:pt idx="8">
                    <c:v>RESTOS FLORALES</c:v>
                  </c:pt>
                </c:lvl>
              </c:multiLvlStrCache>
            </c:multiLvlStrRef>
          </c:cat>
          <c:val>
            <c:numRef>
              <c:f>Hoja1!$C$5:$N$5</c:f>
              <c:numCache>
                <c:formatCode>General</c:formatCode>
                <c:ptCount val="12"/>
                <c:pt idx="0">
                  <c:v>12</c:v>
                </c:pt>
                <c:pt idx="1">
                  <c:v>20</c:v>
                </c:pt>
                <c:pt idx="2">
                  <c:v>0</c:v>
                </c:pt>
                <c:pt idx="3">
                  <c:v>10</c:v>
                </c:pt>
                <c:pt idx="4">
                  <c:v>30</c:v>
                </c:pt>
                <c:pt idx="5">
                  <c:v>8</c:v>
                </c:pt>
                <c:pt idx="6">
                  <c:v>0</c:v>
                </c:pt>
                <c:pt idx="7">
                  <c:v>4</c:v>
                </c:pt>
                <c:pt idx="8">
                  <c:v>36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1-4741-BC28-CAB3D44F5B62}"/>
            </c:ext>
          </c:extLst>
        </c:ser>
        <c:ser>
          <c:idx val="3"/>
          <c:order val="3"/>
          <c:tx>
            <c:strRef>
              <c:f>Hoja1!$B$6</c:f>
              <c:strCache>
                <c:ptCount val="1"/>
                <c:pt idx="0">
                  <c:v>60 DPF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Hoja1!$C$1:$N$2</c:f>
              <c:multiLvlStrCache>
                <c:ptCount val="12"/>
                <c:lvl>
                  <c:pt idx="0">
                    <c:v>A. alternata</c:v>
                  </c:pt>
                  <c:pt idx="1">
                    <c:v>B. cinerea</c:v>
                  </c:pt>
                  <c:pt idx="2">
                    <c:v>Diplodia sp.</c:v>
                  </c:pt>
                  <c:pt idx="3">
                    <c:v>SD</c:v>
                  </c:pt>
                  <c:pt idx="4">
                    <c:v>A. alternata</c:v>
                  </c:pt>
                  <c:pt idx="5">
                    <c:v>B. cinerea</c:v>
                  </c:pt>
                  <c:pt idx="6">
                    <c:v>Diplodia sp.</c:v>
                  </c:pt>
                  <c:pt idx="7">
                    <c:v>SD</c:v>
                  </c:pt>
                  <c:pt idx="8">
                    <c:v>A. alternata</c:v>
                  </c:pt>
                  <c:pt idx="9">
                    <c:v>B. cinerea</c:v>
                  </c:pt>
                  <c:pt idx="10">
                    <c:v>Diplodia sp.</c:v>
                  </c:pt>
                  <c:pt idx="11">
                    <c:v>SD</c:v>
                  </c:pt>
                </c:lvl>
                <c:lvl>
                  <c:pt idx="0">
                    <c:v>PEDÚNCULO</c:v>
                  </c:pt>
                  <c:pt idx="4">
                    <c:v>BASE DE CÁLIZ / RECEPTÁCULO</c:v>
                  </c:pt>
                  <c:pt idx="8">
                    <c:v>RESTOS FLORALES</c:v>
                  </c:pt>
                </c:lvl>
              </c:multiLvlStrCache>
            </c:multiLvlStrRef>
          </c:cat>
          <c:val>
            <c:numRef>
              <c:f>Hoja1!$C$6:$N$6</c:f>
              <c:numCache>
                <c:formatCode>General</c:formatCode>
                <c:ptCount val="12"/>
                <c:pt idx="0">
                  <c:v>31.58</c:v>
                </c:pt>
                <c:pt idx="1">
                  <c:v>31.58</c:v>
                </c:pt>
                <c:pt idx="2">
                  <c:v>0</c:v>
                </c:pt>
                <c:pt idx="3">
                  <c:v>0</c:v>
                </c:pt>
                <c:pt idx="4">
                  <c:v>36.840000000000003</c:v>
                </c:pt>
                <c:pt idx="5">
                  <c:v>10.53</c:v>
                </c:pt>
                <c:pt idx="6">
                  <c:v>5.26</c:v>
                </c:pt>
                <c:pt idx="7">
                  <c:v>0</c:v>
                </c:pt>
                <c:pt idx="8">
                  <c:v>94.74</c:v>
                </c:pt>
                <c:pt idx="9">
                  <c:v>5.26</c:v>
                </c:pt>
                <c:pt idx="10">
                  <c:v>5.26</c:v>
                </c:pt>
                <c:pt idx="11">
                  <c:v>10.53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1-4741-BC28-CAB3D44F5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285375"/>
        <c:axId val="347282047"/>
      </c:barChart>
      <c:catAx>
        <c:axId val="34728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47282047"/>
        <c:crosses val="autoZero"/>
        <c:auto val="1"/>
        <c:lblAlgn val="ctr"/>
        <c:lblOffset val="100"/>
        <c:noMultiLvlLbl val="0"/>
      </c:catAx>
      <c:valAx>
        <c:axId val="34728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4728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Hoja2!$C$1</c:f>
              <c:strCache>
                <c:ptCount val="1"/>
                <c:pt idx="0">
                  <c:v>PF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Hoja2!$A$2:$B$7</c:f>
              <c:multiLvlStrCache>
                <c:ptCount val="6"/>
                <c:lvl>
                  <c:pt idx="0">
                    <c:v>PEDÚNCULO</c:v>
                  </c:pt>
                  <c:pt idx="1">
                    <c:v>BASE DE CÁLIZ</c:v>
                  </c:pt>
                  <c:pt idx="2">
                    <c:v>RESTOS FLORALES</c:v>
                  </c:pt>
                  <c:pt idx="3">
                    <c:v>PEDÚNCULO</c:v>
                  </c:pt>
                  <c:pt idx="4">
                    <c:v>BASE DE CÁLIZ</c:v>
                  </c:pt>
                  <c:pt idx="5">
                    <c:v>RESTOS FLORALES</c:v>
                  </c:pt>
                </c:lvl>
                <c:lvl>
                  <c:pt idx="0">
                    <c:v>A. alternata</c:v>
                  </c:pt>
                  <c:pt idx="3">
                    <c:v>B. cinerea</c:v>
                  </c:pt>
                </c:lvl>
              </c:multiLvlStrCache>
            </c:multiLvlStrRef>
          </c:cat>
          <c:val>
            <c:numRef>
              <c:f>Hoja2!$C$2:$C$7</c:f>
              <c:numCache>
                <c:formatCode>General</c:formatCode>
                <c:ptCount val="6"/>
                <c:pt idx="0">
                  <c:v>12</c:v>
                </c:pt>
                <c:pt idx="1">
                  <c:v>14</c:v>
                </c:pt>
                <c:pt idx="2">
                  <c:v>36</c:v>
                </c:pt>
                <c:pt idx="3">
                  <c:v>10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A-4A67-8E53-325DAB83269F}"/>
            </c:ext>
          </c:extLst>
        </c:ser>
        <c:ser>
          <c:idx val="1"/>
          <c:order val="1"/>
          <c:tx>
            <c:strRef>
              <c:f>Hoja2!$D$1</c:f>
              <c:strCache>
                <c:ptCount val="1"/>
                <c:pt idx="0">
                  <c:v>CP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Hoja2!$A$2:$B$7</c:f>
              <c:multiLvlStrCache>
                <c:ptCount val="6"/>
                <c:lvl>
                  <c:pt idx="0">
                    <c:v>PEDÚNCULO</c:v>
                  </c:pt>
                  <c:pt idx="1">
                    <c:v>BASE DE CÁLIZ</c:v>
                  </c:pt>
                  <c:pt idx="2">
                    <c:v>RESTOS FLORALES</c:v>
                  </c:pt>
                  <c:pt idx="3">
                    <c:v>PEDÚNCULO</c:v>
                  </c:pt>
                  <c:pt idx="4">
                    <c:v>BASE DE CÁLIZ</c:v>
                  </c:pt>
                  <c:pt idx="5">
                    <c:v>RESTOS FLORALES</c:v>
                  </c:pt>
                </c:lvl>
                <c:lvl>
                  <c:pt idx="0">
                    <c:v>A. alternata</c:v>
                  </c:pt>
                  <c:pt idx="3">
                    <c:v>B. cinerea</c:v>
                  </c:pt>
                </c:lvl>
              </c:multiLvlStrCache>
            </c:multiLvlStrRef>
          </c:cat>
          <c:val>
            <c:numRef>
              <c:f>Hoja2!$D$2:$D$7</c:f>
              <c:numCache>
                <c:formatCode>General</c:formatCode>
                <c:ptCount val="6"/>
                <c:pt idx="0">
                  <c:v>20</c:v>
                </c:pt>
                <c:pt idx="1">
                  <c:v>12</c:v>
                </c:pt>
                <c:pt idx="2">
                  <c:v>10</c:v>
                </c:pt>
                <c:pt idx="3">
                  <c:v>4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A-4A67-8E53-325DAB83269F}"/>
            </c:ext>
          </c:extLst>
        </c:ser>
        <c:ser>
          <c:idx val="2"/>
          <c:order val="2"/>
          <c:tx>
            <c:strRef>
              <c:f>Hoja2!$E$1</c:f>
              <c:strCache>
                <c:ptCount val="1"/>
                <c:pt idx="0">
                  <c:v>30DPF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Hoja2!$A$2:$B$7</c:f>
              <c:multiLvlStrCache>
                <c:ptCount val="6"/>
                <c:lvl>
                  <c:pt idx="0">
                    <c:v>PEDÚNCULO</c:v>
                  </c:pt>
                  <c:pt idx="1">
                    <c:v>BASE DE CÁLIZ</c:v>
                  </c:pt>
                  <c:pt idx="2">
                    <c:v>RESTOS FLORALES</c:v>
                  </c:pt>
                  <c:pt idx="3">
                    <c:v>PEDÚNCULO</c:v>
                  </c:pt>
                  <c:pt idx="4">
                    <c:v>BASE DE CÁLIZ</c:v>
                  </c:pt>
                  <c:pt idx="5">
                    <c:v>RESTOS FLORALES</c:v>
                  </c:pt>
                </c:lvl>
                <c:lvl>
                  <c:pt idx="0">
                    <c:v>A. alternata</c:v>
                  </c:pt>
                  <c:pt idx="3">
                    <c:v>B. cinerea</c:v>
                  </c:pt>
                </c:lvl>
              </c:multiLvlStrCache>
            </c:multiLvlStrRef>
          </c:cat>
          <c:val>
            <c:numRef>
              <c:f>Hoja2!$E$2:$E$7</c:f>
              <c:numCache>
                <c:formatCode>General</c:formatCode>
                <c:ptCount val="6"/>
                <c:pt idx="0">
                  <c:v>12</c:v>
                </c:pt>
                <c:pt idx="1">
                  <c:v>30</c:v>
                </c:pt>
                <c:pt idx="2">
                  <c:v>36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A-4A67-8E53-325DAB83269F}"/>
            </c:ext>
          </c:extLst>
        </c:ser>
        <c:ser>
          <c:idx val="3"/>
          <c:order val="3"/>
          <c:tx>
            <c:strRef>
              <c:f>Hoja2!$F$1</c:f>
              <c:strCache>
                <c:ptCount val="1"/>
                <c:pt idx="0">
                  <c:v>60DPF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Hoja2!$A$2:$B$7</c:f>
              <c:multiLvlStrCache>
                <c:ptCount val="6"/>
                <c:lvl>
                  <c:pt idx="0">
                    <c:v>PEDÚNCULO</c:v>
                  </c:pt>
                  <c:pt idx="1">
                    <c:v>BASE DE CÁLIZ</c:v>
                  </c:pt>
                  <c:pt idx="2">
                    <c:v>RESTOS FLORALES</c:v>
                  </c:pt>
                  <c:pt idx="3">
                    <c:v>PEDÚNCULO</c:v>
                  </c:pt>
                  <c:pt idx="4">
                    <c:v>BASE DE CÁLIZ</c:v>
                  </c:pt>
                  <c:pt idx="5">
                    <c:v>RESTOS FLORALES</c:v>
                  </c:pt>
                </c:lvl>
                <c:lvl>
                  <c:pt idx="0">
                    <c:v>A. alternata</c:v>
                  </c:pt>
                  <c:pt idx="3">
                    <c:v>B. cinerea</c:v>
                  </c:pt>
                </c:lvl>
              </c:multiLvlStrCache>
            </c:multiLvlStrRef>
          </c:cat>
          <c:val>
            <c:numRef>
              <c:f>Hoja2!$F$2:$F$7</c:f>
              <c:numCache>
                <c:formatCode>General</c:formatCode>
                <c:ptCount val="6"/>
                <c:pt idx="0">
                  <c:v>31.58</c:v>
                </c:pt>
                <c:pt idx="1">
                  <c:v>36.840000000000003</c:v>
                </c:pt>
                <c:pt idx="2">
                  <c:v>94.74</c:v>
                </c:pt>
                <c:pt idx="3">
                  <c:v>26.32</c:v>
                </c:pt>
                <c:pt idx="4">
                  <c:v>15.79</c:v>
                </c:pt>
                <c:pt idx="5">
                  <c:v>10.53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BA-4A67-8E53-325DAB832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91072"/>
        <c:axId val="230591488"/>
      </c:barChart>
      <c:catAx>
        <c:axId val="2305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30591488"/>
        <c:crosses val="autoZero"/>
        <c:auto val="1"/>
        <c:lblAlgn val="ctr"/>
        <c:lblOffset val="100"/>
        <c:noMultiLvlLbl val="0"/>
      </c:catAx>
      <c:valAx>
        <c:axId val="23059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/>
                  <a:t>Frecuencia de aislamiento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3059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Hoja2!$C$1</c:f>
              <c:strCache>
                <c:ptCount val="1"/>
                <c:pt idx="0">
                  <c:v>PF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Hoja2!$A$2:$B$7</c:f>
              <c:multiLvlStrCache>
                <c:ptCount val="6"/>
                <c:lvl>
                  <c:pt idx="0">
                    <c:v>PEDÚNCULO</c:v>
                  </c:pt>
                  <c:pt idx="1">
                    <c:v>BASE DE CÁLIZ</c:v>
                  </c:pt>
                  <c:pt idx="2">
                    <c:v>RESTOS FLORALES</c:v>
                  </c:pt>
                  <c:pt idx="3">
                    <c:v>PEDÚNCULO</c:v>
                  </c:pt>
                  <c:pt idx="4">
                    <c:v>BASE DE CÁLIZ</c:v>
                  </c:pt>
                  <c:pt idx="5">
                    <c:v>RESTOS FLORALES</c:v>
                  </c:pt>
                </c:lvl>
                <c:lvl>
                  <c:pt idx="0">
                    <c:v>A. alternata</c:v>
                  </c:pt>
                  <c:pt idx="3">
                    <c:v>B. cinerea</c:v>
                  </c:pt>
                </c:lvl>
              </c:multiLvlStrCache>
            </c:multiLvlStrRef>
          </c:cat>
          <c:val>
            <c:numRef>
              <c:f>Hoja2!$C$2:$C$7</c:f>
              <c:numCache>
                <c:formatCode>General</c:formatCode>
                <c:ptCount val="6"/>
                <c:pt idx="0">
                  <c:v>12</c:v>
                </c:pt>
                <c:pt idx="1">
                  <c:v>14</c:v>
                </c:pt>
                <c:pt idx="2">
                  <c:v>36</c:v>
                </c:pt>
                <c:pt idx="3">
                  <c:v>10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0-462C-94E3-7169DA38713A}"/>
            </c:ext>
          </c:extLst>
        </c:ser>
        <c:ser>
          <c:idx val="1"/>
          <c:order val="1"/>
          <c:tx>
            <c:strRef>
              <c:f>Hoja2!$D$1</c:f>
              <c:strCache>
                <c:ptCount val="1"/>
                <c:pt idx="0">
                  <c:v>CP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Hoja2!$A$2:$B$7</c:f>
              <c:multiLvlStrCache>
                <c:ptCount val="6"/>
                <c:lvl>
                  <c:pt idx="0">
                    <c:v>PEDÚNCULO</c:v>
                  </c:pt>
                  <c:pt idx="1">
                    <c:v>BASE DE CÁLIZ</c:v>
                  </c:pt>
                  <c:pt idx="2">
                    <c:v>RESTOS FLORALES</c:v>
                  </c:pt>
                  <c:pt idx="3">
                    <c:v>PEDÚNCULO</c:v>
                  </c:pt>
                  <c:pt idx="4">
                    <c:v>BASE DE CÁLIZ</c:v>
                  </c:pt>
                  <c:pt idx="5">
                    <c:v>RESTOS FLORALES</c:v>
                  </c:pt>
                </c:lvl>
                <c:lvl>
                  <c:pt idx="0">
                    <c:v>A. alternata</c:v>
                  </c:pt>
                  <c:pt idx="3">
                    <c:v>B. cinerea</c:v>
                  </c:pt>
                </c:lvl>
              </c:multiLvlStrCache>
            </c:multiLvlStrRef>
          </c:cat>
          <c:val>
            <c:numRef>
              <c:f>Hoja2!$D$2:$D$7</c:f>
              <c:numCache>
                <c:formatCode>General</c:formatCode>
                <c:ptCount val="6"/>
                <c:pt idx="0">
                  <c:v>20</c:v>
                </c:pt>
                <c:pt idx="1">
                  <c:v>12</c:v>
                </c:pt>
                <c:pt idx="2">
                  <c:v>10</c:v>
                </c:pt>
                <c:pt idx="3">
                  <c:v>4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0-462C-94E3-7169DA38713A}"/>
            </c:ext>
          </c:extLst>
        </c:ser>
        <c:ser>
          <c:idx val="2"/>
          <c:order val="2"/>
          <c:tx>
            <c:strRef>
              <c:f>Hoja2!$E$1</c:f>
              <c:strCache>
                <c:ptCount val="1"/>
                <c:pt idx="0">
                  <c:v>30DPF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Hoja2!$A$2:$B$7</c:f>
              <c:multiLvlStrCache>
                <c:ptCount val="6"/>
                <c:lvl>
                  <c:pt idx="0">
                    <c:v>PEDÚNCULO</c:v>
                  </c:pt>
                  <c:pt idx="1">
                    <c:v>BASE DE CÁLIZ</c:v>
                  </c:pt>
                  <c:pt idx="2">
                    <c:v>RESTOS FLORALES</c:v>
                  </c:pt>
                  <c:pt idx="3">
                    <c:v>PEDÚNCULO</c:v>
                  </c:pt>
                  <c:pt idx="4">
                    <c:v>BASE DE CÁLIZ</c:v>
                  </c:pt>
                  <c:pt idx="5">
                    <c:v>RESTOS FLORALES</c:v>
                  </c:pt>
                </c:lvl>
                <c:lvl>
                  <c:pt idx="0">
                    <c:v>A. alternata</c:v>
                  </c:pt>
                  <c:pt idx="3">
                    <c:v>B. cinerea</c:v>
                  </c:pt>
                </c:lvl>
              </c:multiLvlStrCache>
            </c:multiLvlStrRef>
          </c:cat>
          <c:val>
            <c:numRef>
              <c:f>Hoja2!$E$2:$E$7</c:f>
              <c:numCache>
                <c:formatCode>General</c:formatCode>
                <c:ptCount val="6"/>
                <c:pt idx="0">
                  <c:v>12</c:v>
                </c:pt>
                <c:pt idx="1">
                  <c:v>30</c:v>
                </c:pt>
                <c:pt idx="2">
                  <c:v>36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0-462C-94E3-7169DA38713A}"/>
            </c:ext>
          </c:extLst>
        </c:ser>
        <c:ser>
          <c:idx val="3"/>
          <c:order val="3"/>
          <c:tx>
            <c:strRef>
              <c:f>Hoja2!$F$1</c:f>
              <c:strCache>
                <c:ptCount val="1"/>
                <c:pt idx="0">
                  <c:v>60DPF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Hoja2!$A$2:$B$7</c:f>
              <c:multiLvlStrCache>
                <c:ptCount val="6"/>
                <c:lvl>
                  <c:pt idx="0">
                    <c:v>PEDÚNCULO</c:v>
                  </c:pt>
                  <c:pt idx="1">
                    <c:v>BASE DE CÁLIZ</c:v>
                  </c:pt>
                  <c:pt idx="2">
                    <c:v>RESTOS FLORALES</c:v>
                  </c:pt>
                  <c:pt idx="3">
                    <c:v>PEDÚNCULO</c:v>
                  </c:pt>
                  <c:pt idx="4">
                    <c:v>BASE DE CÁLIZ</c:v>
                  </c:pt>
                  <c:pt idx="5">
                    <c:v>RESTOS FLORALES</c:v>
                  </c:pt>
                </c:lvl>
                <c:lvl>
                  <c:pt idx="0">
                    <c:v>A. alternata</c:v>
                  </c:pt>
                  <c:pt idx="3">
                    <c:v>B. cinerea</c:v>
                  </c:pt>
                </c:lvl>
              </c:multiLvlStrCache>
            </c:multiLvlStrRef>
          </c:cat>
          <c:val>
            <c:numRef>
              <c:f>Hoja2!$F$2:$F$7</c:f>
              <c:numCache>
                <c:formatCode>General</c:formatCode>
                <c:ptCount val="6"/>
                <c:pt idx="0">
                  <c:v>31.58</c:v>
                </c:pt>
                <c:pt idx="1">
                  <c:v>36.840000000000003</c:v>
                </c:pt>
                <c:pt idx="2">
                  <c:v>94.74</c:v>
                </c:pt>
                <c:pt idx="3">
                  <c:v>26.32</c:v>
                </c:pt>
                <c:pt idx="4">
                  <c:v>15.79</c:v>
                </c:pt>
                <c:pt idx="5">
                  <c:v>10.53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D0-462C-94E3-7169DA387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808736"/>
        <c:axId val="163810816"/>
      </c:barChart>
      <c:catAx>
        <c:axId val="16380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63810816"/>
        <c:crosses val="autoZero"/>
        <c:auto val="1"/>
        <c:lblAlgn val="ctr"/>
        <c:lblOffset val="100"/>
        <c:noMultiLvlLbl val="0"/>
      </c:catAx>
      <c:valAx>
        <c:axId val="1638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/>
                  <a:t>Frecuencia de aislamiento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6380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433387</xdr:colOff>
      <xdr:row>12</xdr:row>
      <xdr:rowOff>0</xdr:rowOff>
    </xdr:from>
    <xdr:to>
      <xdr:col>9</xdr:col>
      <xdr:colOff>433387</xdr:colOff>
      <xdr:row>28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3DEDC8-2E15-41A7-895D-C55282DE5B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8</xdr:row>
      <xdr:rowOff>19050</xdr:rowOff>
    </xdr:from>
    <xdr:to>
      <xdr:col>6</xdr:col>
      <xdr:colOff>180975</xdr:colOff>
      <xdr:row>25</xdr:row>
      <xdr:rowOff>9525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4493AFE-E089-4951-B1D9-D3730FAE0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566737</xdr:colOff>
      <xdr:row>6</xdr:row>
      <xdr:rowOff>19050</xdr:rowOff>
    </xdr:from>
    <xdr:to>
      <xdr:col>12</xdr:col>
      <xdr:colOff>566737</xdr:colOff>
      <xdr:row>23</xdr:row>
      <xdr:rowOff>9525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FDD5333-B313-4D70-A1F3-D3DB7B572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SULTADO%20DE%20LA%20INOCULAC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E LA INOCULAC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T21"/>
  <sheetViews>
    <sheetView topLeftCell="A6" workbookViewId="0">
      <selection activeCell="B21" sqref="B21:O30"/>
    </sheetView>
  </sheetViews>
  <sheetFormatPr baseColWidth="10" defaultColWidth="14.42578125" defaultRowHeight="15.75" customHeight="1" x14ac:dyDescent="0.2"/>
  <sheetData>
    <row r="2" spans="1:6" ht="15.75" customHeight="1" x14ac:dyDescent="0.2">
      <c r="A2" s="1" t="s">
        <v>0</v>
      </c>
      <c r="B2" s="2" t="s">
        <v>1</v>
      </c>
    </row>
    <row r="3" spans="1:6" ht="15.75" customHeight="1" x14ac:dyDescent="0.2">
      <c r="A3" s="2" t="s">
        <v>2</v>
      </c>
      <c r="B3" s="2">
        <v>50</v>
      </c>
      <c r="C3" s="2" t="s">
        <v>3</v>
      </c>
    </row>
    <row r="6" spans="1:6" ht="15.75" customHeight="1" x14ac:dyDescent="0.2">
      <c r="B6" s="26" t="s">
        <v>4</v>
      </c>
      <c r="C6" s="28" t="s">
        <v>5</v>
      </c>
      <c r="D6" s="29"/>
      <c r="E6" s="29"/>
      <c r="F6" s="30"/>
    </row>
    <row r="7" spans="1:6" ht="15.75" customHeight="1" x14ac:dyDescent="0.2">
      <c r="B7" s="27"/>
      <c r="C7" s="3" t="s">
        <v>6</v>
      </c>
      <c r="D7" s="3" t="s">
        <v>7</v>
      </c>
      <c r="E7" s="3" t="s">
        <v>8</v>
      </c>
      <c r="F7" s="3" t="s">
        <v>9</v>
      </c>
    </row>
    <row r="8" spans="1:6" ht="15.75" customHeight="1" x14ac:dyDescent="0.2">
      <c r="B8" s="4" t="s">
        <v>10</v>
      </c>
      <c r="C8" s="5">
        <v>12</v>
      </c>
      <c r="D8" s="5">
        <v>32</v>
      </c>
      <c r="E8" s="6"/>
      <c r="F8" s="6"/>
    </row>
    <row r="9" spans="1:6" ht="15.75" customHeight="1" x14ac:dyDescent="0.2">
      <c r="B9" s="4" t="s">
        <v>11</v>
      </c>
      <c r="C9" s="5">
        <v>8</v>
      </c>
      <c r="D9" s="5">
        <v>30</v>
      </c>
      <c r="E9" s="6"/>
      <c r="F9" s="6"/>
    </row>
    <row r="10" spans="1:6" ht="15.75" customHeight="1" x14ac:dyDescent="0.2">
      <c r="B10" s="4" t="s">
        <v>12</v>
      </c>
      <c r="C10" s="5">
        <v>5</v>
      </c>
      <c r="D10" s="5">
        <v>10</v>
      </c>
      <c r="E10" s="6"/>
      <c r="F10" s="6"/>
    </row>
    <row r="11" spans="1:6" ht="15.75" customHeight="1" x14ac:dyDescent="0.2">
      <c r="B11" s="7"/>
      <c r="C11" s="7"/>
      <c r="D11" s="7"/>
      <c r="E11" s="7"/>
      <c r="F11" s="7"/>
    </row>
    <row r="12" spans="1:6" ht="15.75" customHeight="1" x14ac:dyDescent="0.2">
      <c r="B12" s="8"/>
      <c r="C12" s="8"/>
      <c r="D12" s="8"/>
      <c r="E12" s="8"/>
      <c r="F12" s="8"/>
    </row>
    <row r="13" spans="1:6" ht="15.75" customHeight="1" x14ac:dyDescent="0.2">
      <c r="B13" s="31" t="s">
        <v>4</v>
      </c>
      <c r="C13" s="32" t="s">
        <v>13</v>
      </c>
      <c r="D13" s="33"/>
      <c r="E13" s="33"/>
      <c r="F13" s="34"/>
    </row>
    <row r="14" spans="1:6" ht="15.75" customHeight="1" x14ac:dyDescent="0.2">
      <c r="B14" s="27"/>
      <c r="C14" s="3" t="s">
        <v>6</v>
      </c>
      <c r="D14" s="3" t="s">
        <v>7</v>
      </c>
      <c r="E14" s="3" t="s">
        <v>8</v>
      </c>
      <c r="F14" s="3" t="s">
        <v>9</v>
      </c>
    </row>
    <row r="15" spans="1:6" ht="15.75" customHeight="1" x14ac:dyDescent="0.2">
      <c r="B15" s="4" t="s">
        <v>10</v>
      </c>
      <c r="C15" s="6">
        <f t="shared" ref="C15:F15" si="0">(C8/50)*100</f>
        <v>24</v>
      </c>
      <c r="D15" s="6">
        <f t="shared" si="0"/>
        <v>64</v>
      </c>
      <c r="E15" s="6">
        <f t="shared" si="0"/>
        <v>0</v>
      </c>
      <c r="F15" s="6">
        <f t="shared" si="0"/>
        <v>0</v>
      </c>
    </row>
    <row r="16" spans="1:6" ht="15.75" customHeight="1" x14ac:dyDescent="0.2">
      <c r="B16" s="4" t="s">
        <v>11</v>
      </c>
      <c r="C16" s="6">
        <f t="shared" ref="C16:F16" si="1">(C9/50)*100</f>
        <v>16</v>
      </c>
      <c r="D16" s="6">
        <f t="shared" si="1"/>
        <v>60</v>
      </c>
      <c r="E16" s="6">
        <f t="shared" si="1"/>
        <v>0</v>
      </c>
      <c r="F16" s="6">
        <f t="shared" si="1"/>
        <v>0</v>
      </c>
    </row>
    <row r="17" spans="2:20" ht="15.75" customHeight="1" x14ac:dyDescent="0.2">
      <c r="B17" s="4" t="s">
        <v>12</v>
      </c>
      <c r="C17" s="6">
        <f t="shared" ref="C17:F17" si="2">(C10/50)*100</f>
        <v>10</v>
      </c>
      <c r="D17" s="6">
        <f t="shared" si="2"/>
        <v>20</v>
      </c>
      <c r="E17" s="6">
        <f t="shared" si="2"/>
        <v>0</v>
      </c>
      <c r="F17" s="6">
        <f t="shared" si="2"/>
        <v>0</v>
      </c>
    </row>
    <row r="18" spans="2:20" ht="15.75" customHeight="1" x14ac:dyDescent="0.2">
      <c r="B18" s="9" t="s">
        <v>14</v>
      </c>
      <c r="C18" s="10">
        <f t="shared" ref="C18:F18" si="3">((C8+C9+C10)/50)*100</f>
        <v>50</v>
      </c>
      <c r="D18" s="10">
        <f t="shared" si="3"/>
        <v>144</v>
      </c>
      <c r="E18" s="10">
        <f t="shared" si="3"/>
        <v>0</v>
      </c>
      <c r="F18" s="10">
        <f t="shared" si="3"/>
        <v>0</v>
      </c>
    </row>
    <row r="20" spans="2:20" ht="15.75" customHeight="1" x14ac:dyDescent="0.2">
      <c r="E20" s="21"/>
      <c r="F20" s="21"/>
    </row>
    <row r="21" spans="2:20" ht="15.75" customHeight="1" x14ac:dyDescent="0.2">
      <c r="P21" s="18"/>
      <c r="Q21" s="18"/>
      <c r="R21" s="18"/>
      <c r="S21" s="18"/>
      <c r="T21" s="18"/>
    </row>
  </sheetData>
  <mergeCells count="4">
    <mergeCell ref="B6:B7"/>
    <mergeCell ref="C6:F6"/>
    <mergeCell ref="B13:B14"/>
    <mergeCell ref="C13:F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D97F0-5EAE-44A8-AA1B-23A1A118BF88}">
  <dimension ref="A1:F7"/>
  <sheetViews>
    <sheetView tabSelected="1" workbookViewId="0">
      <selection activeCell="L3" sqref="L3"/>
    </sheetView>
  </sheetViews>
  <sheetFormatPr baseColWidth="10" defaultRowHeight="12.75" x14ac:dyDescent="0.2"/>
  <sheetData>
    <row r="1" spans="1:6" ht="15.75" x14ac:dyDescent="0.2">
      <c r="A1" s="25"/>
      <c r="C1" t="s">
        <v>22</v>
      </c>
      <c r="D1" t="s">
        <v>23</v>
      </c>
      <c r="E1" t="s">
        <v>37</v>
      </c>
      <c r="F1" t="s">
        <v>38</v>
      </c>
    </row>
    <row r="2" spans="1:6" ht="12.75" customHeight="1" x14ac:dyDescent="0.2">
      <c r="A2" s="37" t="s">
        <v>28</v>
      </c>
      <c r="B2" t="s">
        <v>32</v>
      </c>
      <c r="C2">
        <v>12</v>
      </c>
      <c r="D2">
        <v>20</v>
      </c>
      <c r="E2">
        <v>12</v>
      </c>
      <c r="F2">
        <v>31.58</v>
      </c>
    </row>
    <row r="3" spans="1:6" ht="12.75" customHeight="1" x14ac:dyDescent="0.2">
      <c r="A3" s="37"/>
      <c r="B3" s="39" t="s">
        <v>39</v>
      </c>
      <c r="C3">
        <v>14</v>
      </c>
      <c r="D3">
        <v>12</v>
      </c>
      <c r="E3">
        <v>30</v>
      </c>
      <c r="F3">
        <v>36.840000000000003</v>
      </c>
    </row>
    <row r="4" spans="1:6" ht="15.75" customHeight="1" x14ac:dyDescent="0.2">
      <c r="A4" s="37"/>
      <c r="B4" t="s">
        <v>34</v>
      </c>
      <c r="C4">
        <v>36</v>
      </c>
      <c r="D4">
        <v>10</v>
      </c>
      <c r="E4">
        <v>36</v>
      </c>
      <c r="F4">
        <v>94.74</v>
      </c>
    </row>
    <row r="5" spans="1:6" x14ac:dyDescent="0.2">
      <c r="A5" s="38" t="s">
        <v>29</v>
      </c>
      <c r="B5" t="s">
        <v>32</v>
      </c>
      <c r="C5">
        <v>10</v>
      </c>
      <c r="D5">
        <v>4</v>
      </c>
      <c r="E5">
        <v>8</v>
      </c>
      <c r="F5">
        <v>26.32</v>
      </c>
    </row>
    <row r="6" spans="1:6" x14ac:dyDescent="0.2">
      <c r="A6" s="38"/>
      <c r="B6" s="39" t="s">
        <v>39</v>
      </c>
      <c r="C6">
        <v>6</v>
      </c>
      <c r="D6">
        <v>8</v>
      </c>
      <c r="E6">
        <v>6</v>
      </c>
      <c r="F6">
        <v>15.79</v>
      </c>
    </row>
    <row r="7" spans="1:6" x14ac:dyDescent="0.2">
      <c r="A7" s="38"/>
      <c r="B7" t="s">
        <v>34</v>
      </c>
      <c r="C7">
        <v>2</v>
      </c>
      <c r="D7">
        <v>10</v>
      </c>
      <c r="E7">
        <v>2</v>
      </c>
      <c r="F7">
        <v>10.53</v>
      </c>
    </row>
  </sheetData>
  <mergeCells count="2">
    <mergeCell ref="A5:A7"/>
    <mergeCell ref="A2:A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F18"/>
  <sheetViews>
    <sheetView workbookViewId="0">
      <selection activeCell="A20" sqref="A20:N29"/>
    </sheetView>
  </sheetViews>
  <sheetFormatPr baseColWidth="10" defaultColWidth="14.42578125" defaultRowHeight="15.75" customHeight="1" x14ac:dyDescent="0.2"/>
  <sheetData>
    <row r="2" spans="1:6" ht="15.75" customHeight="1" x14ac:dyDescent="0.2">
      <c r="A2" s="1" t="s">
        <v>15</v>
      </c>
      <c r="B2" s="2" t="s">
        <v>1</v>
      </c>
    </row>
    <row r="3" spans="1:6" ht="15.75" customHeight="1" x14ac:dyDescent="0.2">
      <c r="A3" s="2" t="s">
        <v>2</v>
      </c>
      <c r="B3" s="2">
        <v>50</v>
      </c>
      <c r="C3" s="2" t="s">
        <v>3</v>
      </c>
    </row>
    <row r="6" spans="1:6" ht="15.75" customHeight="1" x14ac:dyDescent="0.2">
      <c r="B6" s="26" t="s">
        <v>4</v>
      </c>
      <c r="C6" s="28" t="s">
        <v>5</v>
      </c>
      <c r="D6" s="29"/>
      <c r="E6" s="29"/>
      <c r="F6" s="30"/>
    </row>
    <row r="7" spans="1:6" ht="15.75" customHeight="1" x14ac:dyDescent="0.2">
      <c r="B7" s="27"/>
      <c r="C7" s="3" t="s">
        <v>6</v>
      </c>
      <c r="D7" s="3" t="s">
        <v>7</v>
      </c>
      <c r="E7" s="3" t="s">
        <v>8</v>
      </c>
      <c r="F7" s="3" t="s">
        <v>9</v>
      </c>
    </row>
    <row r="8" spans="1:6" ht="15.75" customHeight="1" x14ac:dyDescent="0.2">
      <c r="B8" s="4" t="s">
        <v>10</v>
      </c>
      <c r="C8" s="5">
        <v>12</v>
      </c>
      <c r="D8" s="5">
        <v>32</v>
      </c>
      <c r="E8" s="6"/>
      <c r="F8" s="6"/>
    </row>
    <row r="9" spans="1:6" ht="15.75" customHeight="1" x14ac:dyDescent="0.2">
      <c r="B9" s="4" t="s">
        <v>11</v>
      </c>
      <c r="C9" s="5">
        <v>8</v>
      </c>
      <c r="D9" s="5">
        <v>30</v>
      </c>
      <c r="E9" s="6"/>
      <c r="F9" s="6"/>
    </row>
    <row r="10" spans="1:6" ht="15.75" customHeight="1" x14ac:dyDescent="0.2">
      <c r="B10" s="4" t="s">
        <v>12</v>
      </c>
      <c r="C10" s="5">
        <v>5</v>
      </c>
      <c r="D10" s="5">
        <v>10</v>
      </c>
      <c r="E10" s="6"/>
      <c r="F10" s="6"/>
    </row>
    <row r="11" spans="1:6" ht="15.75" customHeight="1" x14ac:dyDescent="0.2">
      <c r="B11" s="7"/>
      <c r="C11" s="7"/>
      <c r="D11" s="7"/>
      <c r="E11" s="7"/>
      <c r="F11" s="7"/>
    </row>
    <row r="12" spans="1:6" ht="15.75" customHeight="1" x14ac:dyDescent="0.2">
      <c r="B12" s="8"/>
      <c r="C12" s="8"/>
      <c r="D12" s="8"/>
      <c r="E12" s="8"/>
      <c r="F12" s="8"/>
    </row>
    <row r="13" spans="1:6" ht="15.75" customHeight="1" x14ac:dyDescent="0.2">
      <c r="B13" s="31" t="s">
        <v>4</v>
      </c>
      <c r="C13" s="32" t="s">
        <v>13</v>
      </c>
      <c r="D13" s="33"/>
      <c r="E13" s="33"/>
      <c r="F13" s="34"/>
    </row>
    <row r="14" spans="1:6" ht="15.75" customHeight="1" x14ac:dyDescent="0.2">
      <c r="B14" s="27"/>
      <c r="C14" s="3" t="s">
        <v>6</v>
      </c>
      <c r="D14" s="3" t="s">
        <v>7</v>
      </c>
      <c r="E14" s="3" t="s">
        <v>8</v>
      </c>
      <c r="F14" s="3" t="s">
        <v>9</v>
      </c>
    </row>
    <row r="15" spans="1:6" ht="15.75" customHeight="1" x14ac:dyDescent="0.2">
      <c r="B15" s="4" t="s">
        <v>10</v>
      </c>
      <c r="C15" s="6">
        <f t="shared" ref="C15:F15" si="0">(C8/50)*100</f>
        <v>24</v>
      </c>
      <c r="D15" s="6">
        <f t="shared" si="0"/>
        <v>64</v>
      </c>
      <c r="E15" s="6">
        <f t="shared" si="0"/>
        <v>0</v>
      </c>
      <c r="F15" s="6">
        <f t="shared" si="0"/>
        <v>0</v>
      </c>
    </row>
    <row r="16" spans="1:6" ht="15.75" customHeight="1" x14ac:dyDescent="0.2">
      <c r="B16" s="4" t="s">
        <v>11</v>
      </c>
      <c r="C16" s="6">
        <f t="shared" ref="C16:F16" si="1">(C9/50)*100</f>
        <v>16</v>
      </c>
      <c r="D16" s="6">
        <f t="shared" si="1"/>
        <v>60</v>
      </c>
      <c r="E16" s="6">
        <f t="shared" si="1"/>
        <v>0</v>
      </c>
      <c r="F16" s="6">
        <f t="shared" si="1"/>
        <v>0</v>
      </c>
    </row>
    <row r="17" spans="2:6" ht="15.75" customHeight="1" x14ac:dyDescent="0.2">
      <c r="B17" s="4" t="s">
        <v>12</v>
      </c>
      <c r="C17" s="6">
        <f t="shared" ref="C17:F17" si="2">(C10/50)*100</f>
        <v>10</v>
      </c>
      <c r="D17" s="6">
        <f t="shared" si="2"/>
        <v>20</v>
      </c>
      <c r="E17" s="6">
        <f t="shared" si="2"/>
        <v>0</v>
      </c>
      <c r="F17" s="6">
        <f t="shared" si="2"/>
        <v>0</v>
      </c>
    </row>
    <row r="18" spans="2:6" ht="15.75" customHeight="1" x14ac:dyDescent="0.2">
      <c r="B18" s="9" t="s">
        <v>14</v>
      </c>
      <c r="C18" s="10">
        <f t="shared" ref="C18:F18" si="3">((C8+C9+C10)/50)*100</f>
        <v>50</v>
      </c>
      <c r="D18" s="10">
        <f t="shared" si="3"/>
        <v>144</v>
      </c>
      <c r="E18" s="10">
        <f t="shared" si="3"/>
        <v>0</v>
      </c>
      <c r="F18" s="10">
        <f t="shared" si="3"/>
        <v>0</v>
      </c>
    </row>
  </sheetData>
  <mergeCells count="4">
    <mergeCell ref="B6:B7"/>
    <mergeCell ref="C6:F6"/>
    <mergeCell ref="B13:B14"/>
    <mergeCell ref="C13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F18"/>
  <sheetViews>
    <sheetView workbookViewId="0">
      <selection activeCell="A20" sqref="A20:N30"/>
    </sheetView>
  </sheetViews>
  <sheetFormatPr baseColWidth="10" defaultColWidth="14.42578125" defaultRowHeight="15.75" customHeight="1" x14ac:dyDescent="0.2"/>
  <sheetData>
    <row r="2" spans="1:6" ht="15.75" customHeight="1" x14ac:dyDescent="0.2">
      <c r="A2" s="1" t="s">
        <v>15</v>
      </c>
      <c r="B2" s="2" t="s">
        <v>1</v>
      </c>
    </row>
    <row r="3" spans="1:6" ht="15.75" customHeight="1" x14ac:dyDescent="0.2">
      <c r="A3" s="2" t="s">
        <v>2</v>
      </c>
      <c r="B3" s="2">
        <v>50</v>
      </c>
      <c r="C3" s="2" t="s">
        <v>3</v>
      </c>
    </row>
    <row r="6" spans="1:6" ht="15.75" customHeight="1" x14ac:dyDescent="0.2">
      <c r="B6" s="26" t="s">
        <v>4</v>
      </c>
      <c r="C6" s="28" t="s">
        <v>5</v>
      </c>
      <c r="D6" s="29"/>
      <c r="E6" s="29"/>
      <c r="F6" s="30"/>
    </row>
    <row r="7" spans="1:6" ht="15.75" customHeight="1" x14ac:dyDescent="0.2">
      <c r="B7" s="27"/>
      <c r="C7" s="3" t="s">
        <v>6</v>
      </c>
      <c r="D7" s="3" t="s">
        <v>7</v>
      </c>
      <c r="E7" s="3" t="s">
        <v>8</v>
      </c>
      <c r="F7" s="3" t="s">
        <v>9</v>
      </c>
    </row>
    <row r="8" spans="1:6" ht="15.75" customHeight="1" x14ac:dyDescent="0.2">
      <c r="B8" s="4" t="s">
        <v>10</v>
      </c>
      <c r="C8" s="5">
        <v>12</v>
      </c>
      <c r="D8" s="5">
        <v>32</v>
      </c>
      <c r="E8" s="6"/>
      <c r="F8" s="6"/>
    </row>
    <row r="9" spans="1:6" ht="15.75" customHeight="1" x14ac:dyDescent="0.2">
      <c r="B9" s="4" t="s">
        <v>11</v>
      </c>
      <c r="C9" s="5">
        <v>8</v>
      </c>
      <c r="D9" s="5">
        <v>30</v>
      </c>
      <c r="E9" s="6"/>
      <c r="F9" s="6"/>
    </row>
    <row r="10" spans="1:6" ht="15.75" customHeight="1" x14ac:dyDescent="0.2">
      <c r="B10" s="4" t="s">
        <v>12</v>
      </c>
      <c r="C10" s="5">
        <v>5</v>
      </c>
      <c r="D10" s="5">
        <v>10</v>
      </c>
      <c r="E10" s="6"/>
      <c r="F10" s="6"/>
    </row>
    <row r="11" spans="1:6" ht="15.75" customHeight="1" x14ac:dyDescent="0.2">
      <c r="B11" s="7"/>
      <c r="C11" s="7"/>
      <c r="D11" s="7"/>
      <c r="E11" s="7"/>
      <c r="F11" s="7"/>
    </row>
    <row r="12" spans="1:6" ht="15.75" customHeight="1" x14ac:dyDescent="0.2">
      <c r="B12" s="8"/>
      <c r="C12" s="8"/>
      <c r="D12" s="8"/>
      <c r="E12" s="8"/>
      <c r="F12" s="8"/>
    </row>
    <row r="13" spans="1:6" ht="15.75" customHeight="1" x14ac:dyDescent="0.2">
      <c r="B13" s="31" t="s">
        <v>4</v>
      </c>
      <c r="C13" s="32" t="s">
        <v>13</v>
      </c>
      <c r="D13" s="33"/>
      <c r="E13" s="33"/>
      <c r="F13" s="34"/>
    </row>
    <row r="14" spans="1:6" ht="15.75" customHeight="1" x14ac:dyDescent="0.2">
      <c r="B14" s="27"/>
      <c r="C14" s="3" t="s">
        <v>6</v>
      </c>
      <c r="D14" s="3" t="s">
        <v>7</v>
      </c>
      <c r="E14" s="3" t="s">
        <v>8</v>
      </c>
      <c r="F14" s="3" t="s">
        <v>9</v>
      </c>
    </row>
    <row r="15" spans="1:6" ht="15.75" customHeight="1" x14ac:dyDescent="0.2">
      <c r="B15" s="4" t="s">
        <v>10</v>
      </c>
      <c r="C15" s="6">
        <f t="shared" ref="C15:F15" si="0">(C8/50)*100</f>
        <v>24</v>
      </c>
      <c r="D15" s="6">
        <f t="shared" si="0"/>
        <v>64</v>
      </c>
      <c r="E15" s="6">
        <f t="shared" si="0"/>
        <v>0</v>
      </c>
      <c r="F15" s="6">
        <f t="shared" si="0"/>
        <v>0</v>
      </c>
    </row>
    <row r="16" spans="1:6" ht="15.75" customHeight="1" x14ac:dyDescent="0.2">
      <c r="B16" s="4" t="s">
        <v>11</v>
      </c>
      <c r="C16" s="6">
        <f t="shared" ref="C16:F16" si="1">(C9/50)*100</f>
        <v>16</v>
      </c>
      <c r="D16" s="6">
        <f t="shared" si="1"/>
        <v>60</v>
      </c>
      <c r="E16" s="6">
        <f t="shared" si="1"/>
        <v>0</v>
      </c>
      <c r="F16" s="6">
        <f t="shared" si="1"/>
        <v>0</v>
      </c>
    </row>
    <row r="17" spans="2:6" ht="15.75" customHeight="1" x14ac:dyDescent="0.2">
      <c r="B17" s="4" t="s">
        <v>12</v>
      </c>
      <c r="C17" s="6">
        <f t="shared" ref="C17:F17" si="2">(C10/50)*100</f>
        <v>10</v>
      </c>
      <c r="D17" s="6">
        <f t="shared" si="2"/>
        <v>20</v>
      </c>
      <c r="E17" s="6">
        <f t="shared" si="2"/>
        <v>0</v>
      </c>
      <c r="F17" s="6">
        <f t="shared" si="2"/>
        <v>0</v>
      </c>
    </row>
    <row r="18" spans="2:6" ht="15.75" customHeight="1" x14ac:dyDescent="0.2">
      <c r="B18" s="9" t="s">
        <v>14</v>
      </c>
      <c r="C18" s="10">
        <f t="shared" ref="C18:F18" si="3">((C8+C9+C10)/50)*100</f>
        <v>50</v>
      </c>
      <c r="D18" s="10">
        <f t="shared" si="3"/>
        <v>144</v>
      </c>
      <c r="E18" s="10">
        <f t="shared" si="3"/>
        <v>0</v>
      </c>
      <c r="F18" s="10">
        <f t="shared" si="3"/>
        <v>0</v>
      </c>
    </row>
  </sheetData>
  <mergeCells count="4">
    <mergeCell ref="B6:B7"/>
    <mergeCell ref="C6:F6"/>
    <mergeCell ref="B13:B14"/>
    <mergeCell ref="C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F18"/>
  <sheetViews>
    <sheetView topLeftCell="A10" workbookViewId="0">
      <selection activeCell="A20" sqref="A20:N30"/>
    </sheetView>
  </sheetViews>
  <sheetFormatPr baseColWidth="10" defaultColWidth="14.42578125" defaultRowHeight="15.75" customHeight="1" x14ac:dyDescent="0.2"/>
  <sheetData>
    <row r="2" spans="1:6" ht="15.75" customHeight="1" x14ac:dyDescent="0.2">
      <c r="A2" s="1" t="s">
        <v>15</v>
      </c>
      <c r="B2" s="2" t="s">
        <v>1</v>
      </c>
    </row>
    <row r="3" spans="1:6" ht="15.75" customHeight="1" x14ac:dyDescent="0.2">
      <c r="A3" s="2" t="s">
        <v>2</v>
      </c>
      <c r="B3" s="2">
        <v>50</v>
      </c>
      <c r="C3" s="2" t="s">
        <v>3</v>
      </c>
    </row>
    <row r="6" spans="1:6" ht="15.75" customHeight="1" x14ac:dyDescent="0.2">
      <c r="B6" s="26" t="s">
        <v>4</v>
      </c>
      <c r="C6" s="28" t="s">
        <v>5</v>
      </c>
      <c r="D6" s="29"/>
      <c r="E6" s="29"/>
      <c r="F6" s="30"/>
    </row>
    <row r="7" spans="1:6" ht="15.75" customHeight="1" x14ac:dyDescent="0.2">
      <c r="B7" s="27"/>
      <c r="C7" s="3" t="s">
        <v>6</v>
      </c>
      <c r="D7" s="3" t="s">
        <v>7</v>
      </c>
      <c r="E7" s="3" t="s">
        <v>8</v>
      </c>
      <c r="F7" s="3" t="s">
        <v>9</v>
      </c>
    </row>
    <row r="8" spans="1:6" ht="15.75" customHeight="1" x14ac:dyDescent="0.2">
      <c r="B8" s="4" t="s">
        <v>10</v>
      </c>
      <c r="C8" s="5">
        <v>12</v>
      </c>
      <c r="D8" s="5">
        <v>32</v>
      </c>
      <c r="E8" s="6"/>
      <c r="F8" s="6"/>
    </row>
    <row r="9" spans="1:6" ht="15.75" customHeight="1" x14ac:dyDescent="0.2">
      <c r="B9" s="4" t="s">
        <v>11</v>
      </c>
      <c r="C9" s="5">
        <v>8</v>
      </c>
      <c r="D9" s="5">
        <v>30</v>
      </c>
      <c r="E9" s="6"/>
      <c r="F9" s="6"/>
    </row>
    <row r="10" spans="1:6" ht="15.75" customHeight="1" x14ac:dyDescent="0.2">
      <c r="B10" s="4" t="s">
        <v>12</v>
      </c>
      <c r="C10" s="5">
        <v>5</v>
      </c>
      <c r="D10" s="5">
        <v>10</v>
      </c>
      <c r="E10" s="6"/>
      <c r="F10" s="6"/>
    </row>
    <row r="11" spans="1:6" ht="15.75" customHeight="1" x14ac:dyDescent="0.2">
      <c r="B11" s="7"/>
      <c r="C11" s="7"/>
      <c r="D11" s="7"/>
      <c r="E11" s="7"/>
      <c r="F11" s="7"/>
    </row>
    <row r="12" spans="1:6" ht="15.75" customHeight="1" x14ac:dyDescent="0.2">
      <c r="B12" s="8"/>
      <c r="C12" s="8"/>
      <c r="D12" s="8"/>
      <c r="E12" s="8"/>
      <c r="F12" s="8"/>
    </row>
    <row r="13" spans="1:6" ht="15.75" customHeight="1" x14ac:dyDescent="0.2">
      <c r="B13" s="31" t="s">
        <v>4</v>
      </c>
      <c r="C13" s="32" t="s">
        <v>13</v>
      </c>
      <c r="D13" s="33"/>
      <c r="E13" s="33"/>
      <c r="F13" s="34"/>
    </row>
    <row r="14" spans="1:6" ht="15.75" customHeight="1" x14ac:dyDescent="0.2">
      <c r="B14" s="27"/>
      <c r="C14" s="3" t="s">
        <v>6</v>
      </c>
      <c r="D14" s="3" t="s">
        <v>7</v>
      </c>
      <c r="E14" s="3" t="s">
        <v>8</v>
      </c>
      <c r="F14" s="3" t="s">
        <v>9</v>
      </c>
    </row>
    <row r="15" spans="1:6" ht="15.75" customHeight="1" x14ac:dyDescent="0.2">
      <c r="B15" s="4" t="s">
        <v>10</v>
      </c>
      <c r="C15" s="6">
        <f t="shared" ref="C15:F15" si="0">(C8/50)*100</f>
        <v>24</v>
      </c>
      <c r="D15" s="6">
        <f t="shared" si="0"/>
        <v>64</v>
      </c>
      <c r="E15" s="6">
        <f t="shared" si="0"/>
        <v>0</v>
      </c>
      <c r="F15" s="6">
        <f t="shared" si="0"/>
        <v>0</v>
      </c>
    </row>
    <row r="16" spans="1:6" ht="15.75" customHeight="1" x14ac:dyDescent="0.2">
      <c r="B16" s="4" t="s">
        <v>11</v>
      </c>
      <c r="C16" s="6">
        <f t="shared" ref="C16:F16" si="1">(C9/50)*100</f>
        <v>16</v>
      </c>
      <c r="D16" s="6">
        <f t="shared" si="1"/>
        <v>60</v>
      </c>
      <c r="E16" s="6">
        <f t="shared" si="1"/>
        <v>0</v>
      </c>
      <c r="F16" s="6">
        <f t="shared" si="1"/>
        <v>0</v>
      </c>
    </row>
    <row r="17" spans="2:6" ht="15.75" customHeight="1" x14ac:dyDescent="0.2">
      <c r="B17" s="4" t="s">
        <v>12</v>
      </c>
      <c r="C17" s="6">
        <f t="shared" ref="C17:F17" si="2">(C10/50)*100</f>
        <v>10</v>
      </c>
      <c r="D17" s="6">
        <f t="shared" si="2"/>
        <v>20</v>
      </c>
      <c r="E17" s="6">
        <f t="shared" si="2"/>
        <v>0</v>
      </c>
      <c r="F17" s="6">
        <f t="shared" si="2"/>
        <v>0</v>
      </c>
    </row>
    <row r="18" spans="2:6" ht="15.75" customHeight="1" x14ac:dyDescent="0.2">
      <c r="B18" s="9" t="s">
        <v>14</v>
      </c>
      <c r="C18" s="10">
        <f t="shared" ref="C18:F18" si="3">((C8+C9+C10)/50)*100</f>
        <v>50</v>
      </c>
      <c r="D18" s="10">
        <f t="shared" si="3"/>
        <v>144</v>
      </c>
      <c r="E18" s="10">
        <f t="shared" si="3"/>
        <v>0</v>
      </c>
      <c r="F18" s="10">
        <f t="shared" si="3"/>
        <v>0</v>
      </c>
    </row>
  </sheetData>
  <mergeCells count="4">
    <mergeCell ref="B6:B7"/>
    <mergeCell ref="C6:F6"/>
    <mergeCell ref="B13:B14"/>
    <mergeCell ref="C13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2:F18"/>
  <sheetViews>
    <sheetView topLeftCell="A10" workbookViewId="0">
      <selection activeCell="A20" sqref="A20:N30"/>
    </sheetView>
  </sheetViews>
  <sheetFormatPr baseColWidth="10" defaultColWidth="14.42578125" defaultRowHeight="15.75" customHeight="1" x14ac:dyDescent="0.2"/>
  <sheetData>
    <row r="2" spans="1:6" ht="15.75" customHeight="1" x14ac:dyDescent="0.2">
      <c r="A2" s="1" t="s">
        <v>15</v>
      </c>
    </row>
    <row r="3" spans="1:6" ht="15.75" customHeight="1" x14ac:dyDescent="0.2">
      <c r="A3" s="2" t="s">
        <v>2</v>
      </c>
      <c r="B3" s="2">
        <v>50</v>
      </c>
      <c r="C3" s="2" t="s">
        <v>3</v>
      </c>
    </row>
    <row r="6" spans="1:6" ht="15.75" customHeight="1" x14ac:dyDescent="0.2">
      <c r="B6" s="26" t="s">
        <v>4</v>
      </c>
      <c r="C6" s="28" t="s">
        <v>5</v>
      </c>
      <c r="D6" s="29"/>
      <c r="E6" s="29"/>
      <c r="F6" s="30"/>
    </row>
    <row r="7" spans="1:6" ht="15.75" customHeight="1" x14ac:dyDescent="0.2">
      <c r="B7" s="27"/>
      <c r="C7" s="3" t="s">
        <v>6</v>
      </c>
      <c r="D7" s="3" t="s">
        <v>7</v>
      </c>
      <c r="E7" s="3" t="s">
        <v>8</v>
      </c>
      <c r="F7" s="3" t="s">
        <v>9</v>
      </c>
    </row>
    <row r="8" spans="1:6" ht="15.75" customHeight="1" x14ac:dyDescent="0.2">
      <c r="B8" s="11" t="s">
        <v>12</v>
      </c>
      <c r="C8" s="5">
        <v>4</v>
      </c>
      <c r="D8" s="5">
        <v>6</v>
      </c>
      <c r="E8" s="5">
        <v>0</v>
      </c>
      <c r="F8" s="5">
        <v>1</v>
      </c>
    </row>
    <row r="9" spans="1:6" ht="15.75" customHeight="1" x14ac:dyDescent="0.2">
      <c r="B9" s="11" t="s">
        <v>16</v>
      </c>
      <c r="C9" s="5">
        <v>3</v>
      </c>
      <c r="D9" s="5">
        <v>7</v>
      </c>
      <c r="E9" s="5">
        <v>0</v>
      </c>
      <c r="F9" s="5">
        <v>2</v>
      </c>
    </row>
    <row r="10" spans="1:6" ht="15.75" customHeight="1" x14ac:dyDescent="0.2">
      <c r="B10" s="11" t="s">
        <v>17</v>
      </c>
      <c r="C10" s="5">
        <v>1</v>
      </c>
      <c r="D10" s="5">
        <v>8</v>
      </c>
      <c r="E10" s="5">
        <v>1</v>
      </c>
      <c r="F10" s="5">
        <v>1</v>
      </c>
    </row>
    <row r="11" spans="1:6" ht="15.75" customHeight="1" x14ac:dyDescent="0.2">
      <c r="B11" s="7"/>
      <c r="C11" s="7"/>
      <c r="D11" s="7"/>
      <c r="E11" s="7"/>
      <c r="F11" s="7"/>
    </row>
    <row r="12" spans="1:6" ht="15.75" customHeight="1" x14ac:dyDescent="0.2">
      <c r="B12" s="8"/>
      <c r="C12" s="8"/>
      <c r="D12" s="8"/>
      <c r="E12" s="8"/>
      <c r="F12" s="8"/>
    </row>
    <row r="13" spans="1:6" ht="15.75" customHeight="1" x14ac:dyDescent="0.2">
      <c r="B13" s="31" t="s">
        <v>4</v>
      </c>
      <c r="C13" s="32" t="s">
        <v>13</v>
      </c>
      <c r="D13" s="33"/>
      <c r="E13" s="33"/>
      <c r="F13" s="34"/>
    </row>
    <row r="14" spans="1:6" ht="15.75" customHeight="1" x14ac:dyDescent="0.2">
      <c r="B14" s="27"/>
      <c r="C14" s="3" t="s">
        <v>6</v>
      </c>
      <c r="D14" s="3" t="s">
        <v>7</v>
      </c>
      <c r="E14" s="3" t="s">
        <v>8</v>
      </c>
      <c r="F14" s="3" t="s">
        <v>9</v>
      </c>
    </row>
    <row r="15" spans="1:6" ht="15.75" customHeight="1" x14ac:dyDescent="0.2">
      <c r="B15" s="11" t="s">
        <v>12</v>
      </c>
      <c r="C15" s="6">
        <f t="shared" ref="C15:F15" si="0">(C8/50)*100</f>
        <v>8</v>
      </c>
      <c r="D15" s="6">
        <f t="shared" si="0"/>
        <v>12</v>
      </c>
      <c r="E15" s="6">
        <f t="shared" si="0"/>
        <v>0</v>
      </c>
      <c r="F15" s="6">
        <f t="shared" si="0"/>
        <v>2</v>
      </c>
    </row>
    <row r="16" spans="1:6" ht="15.75" customHeight="1" x14ac:dyDescent="0.2">
      <c r="B16" s="11" t="s">
        <v>16</v>
      </c>
      <c r="C16" s="6">
        <f t="shared" ref="C16:F16" si="1">(C9/50)*100</f>
        <v>6</v>
      </c>
      <c r="D16" s="6">
        <f t="shared" si="1"/>
        <v>14.000000000000002</v>
      </c>
      <c r="E16" s="6">
        <f t="shared" si="1"/>
        <v>0</v>
      </c>
      <c r="F16" s="6">
        <f t="shared" si="1"/>
        <v>4</v>
      </c>
    </row>
    <row r="17" spans="2:6" ht="15.75" customHeight="1" x14ac:dyDescent="0.2">
      <c r="B17" s="11" t="s">
        <v>17</v>
      </c>
      <c r="C17" s="6">
        <f t="shared" ref="C17:F17" si="2">(C10/50)*100</f>
        <v>2</v>
      </c>
      <c r="D17" s="6">
        <f t="shared" si="2"/>
        <v>16</v>
      </c>
      <c r="E17" s="6">
        <f t="shared" si="2"/>
        <v>2</v>
      </c>
      <c r="F17" s="6">
        <f t="shared" si="2"/>
        <v>2</v>
      </c>
    </row>
    <row r="18" spans="2:6" ht="15.75" customHeight="1" x14ac:dyDescent="0.2">
      <c r="B18" s="9" t="s">
        <v>14</v>
      </c>
      <c r="C18" s="10">
        <f t="shared" ref="C18:F18" si="3">((C8+C9+C10)/50)*100</f>
        <v>16</v>
      </c>
      <c r="D18" s="10">
        <f t="shared" si="3"/>
        <v>42</v>
      </c>
      <c r="E18" s="10">
        <f t="shared" si="3"/>
        <v>2</v>
      </c>
      <c r="F18" s="10">
        <f t="shared" si="3"/>
        <v>8</v>
      </c>
    </row>
  </sheetData>
  <mergeCells count="4">
    <mergeCell ref="B6:B7"/>
    <mergeCell ref="C6:F6"/>
    <mergeCell ref="B13:B14"/>
    <mergeCell ref="C13:F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F18"/>
  <sheetViews>
    <sheetView topLeftCell="A10" workbookViewId="0">
      <selection activeCell="A20" sqref="A20:N30"/>
    </sheetView>
  </sheetViews>
  <sheetFormatPr baseColWidth="10" defaultColWidth="14.42578125" defaultRowHeight="15.75" customHeight="1" x14ac:dyDescent="0.2"/>
  <sheetData>
    <row r="2" spans="1:6" ht="15.75" customHeight="1" x14ac:dyDescent="0.2">
      <c r="A2" s="1" t="s">
        <v>18</v>
      </c>
    </row>
    <row r="3" spans="1:6" ht="15.75" customHeight="1" x14ac:dyDescent="0.2">
      <c r="A3" s="2" t="s">
        <v>2</v>
      </c>
      <c r="B3" s="2">
        <v>50</v>
      </c>
      <c r="C3" s="2" t="s">
        <v>3</v>
      </c>
    </row>
    <row r="6" spans="1:6" ht="15.75" customHeight="1" x14ac:dyDescent="0.2">
      <c r="B6" s="26" t="s">
        <v>4</v>
      </c>
      <c r="C6" s="28" t="s">
        <v>5</v>
      </c>
      <c r="D6" s="29"/>
      <c r="E6" s="29"/>
      <c r="F6" s="30"/>
    </row>
    <row r="7" spans="1:6" ht="15.75" customHeight="1" x14ac:dyDescent="0.2">
      <c r="B7" s="27"/>
      <c r="C7" s="3" t="s">
        <v>6</v>
      </c>
      <c r="D7" s="3" t="s">
        <v>7</v>
      </c>
      <c r="E7" s="3" t="s">
        <v>8</v>
      </c>
      <c r="F7" s="3" t="s">
        <v>9</v>
      </c>
    </row>
    <row r="8" spans="1:6" ht="15.75" customHeight="1" x14ac:dyDescent="0.2">
      <c r="B8" s="11" t="s">
        <v>12</v>
      </c>
      <c r="C8" s="5">
        <v>10</v>
      </c>
      <c r="D8" s="5">
        <v>6</v>
      </c>
      <c r="E8" s="5">
        <v>0</v>
      </c>
      <c r="F8" s="5">
        <v>5</v>
      </c>
    </row>
    <row r="9" spans="1:6" ht="15.75" customHeight="1" x14ac:dyDescent="0.2">
      <c r="B9" s="11" t="s">
        <v>16</v>
      </c>
      <c r="C9" s="5">
        <v>4</v>
      </c>
      <c r="D9" s="5">
        <v>15</v>
      </c>
      <c r="E9" s="5">
        <v>0</v>
      </c>
      <c r="F9" s="5">
        <v>2</v>
      </c>
    </row>
    <row r="10" spans="1:6" ht="15.75" customHeight="1" x14ac:dyDescent="0.2">
      <c r="B10" s="11" t="s">
        <v>17</v>
      </c>
      <c r="C10" s="5">
        <v>2</v>
      </c>
      <c r="D10" s="5">
        <v>18</v>
      </c>
      <c r="E10" s="5">
        <v>0</v>
      </c>
      <c r="F10" s="5">
        <v>1</v>
      </c>
    </row>
    <row r="11" spans="1:6" ht="15.75" customHeight="1" x14ac:dyDescent="0.2">
      <c r="B11" s="7"/>
      <c r="C11" s="7"/>
      <c r="D11" s="7"/>
      <c r="E11" s="7"/>
      <c r="F11" s="7"/>
    </row>
    <row r="12" spans="1:6" ht="15.75" customHeight="1" x14ac:dyDescent="0.2">
      <c r="B12" s="8"/>
      <c r="C12" s="8"/>
      <c r="D12" s="8"/>
      <c r="E12" s="8"/>
      <c r="F12" s="8"/>
    </row>
    <row r="13" spans="1:6" ht="15.75" customHeight="1" x14ac:dyDescent="0.2">
      <c r="B13" s="31" t="s">
        <v>4</v>
      </c>
      <c r="C13" s="32" t="s">
        <v>13</v>
      </c>
      <c r="D13" s="33"/>
      <c r="E13" s="33"/>
      <c r="F13" s="34"/>
    </row>
    <row r="14" spans="1:6" ht="15.75" customHeight="1" x14ac:dyDescent="0.2">
      <c r="B14" s="27"/>
      <c r="C14" s="3" t="s">
        <v>6</v>
      </c>
      <c r="D14" s="3" t="s">
        <v>7</v>
      </c>
      <c r="E14" s="3" t="s">
        <v>8</v>
      </c>
      <c r="F14" s="3" t="s">
        <v>9</v>
      </c>
    </row>
    <row r="15" spans="1:6" ht="15.75" customHeight="1" x14ac:dyDescent="0.2">
      <c r="B15" s="11" t="s">
        <v>12</v>
      </c>
      <c r="C15" s="6">
        <f t="shared" ref="C15:F15" si="0">(C8/50)*100</f>
        <v>20</v>
      </c>
      <c r="D15" s="6">
        <f t="shared" si="0"/>
        <v>12</v>
      </c>
      <c r="E15" s="6">
        <f t="shared" si="0"/>
        <v>0</v>
      </c>
      <c r="F15" s="6">
        <f t="shared" si="0"/>
        <v>10</v>
      </c>
    </row>
    <row r="16" spans="1:6" ht="15.75" customHeight="1" x14ac:dyDescent="0.2">
      <c r="B16" s="23" t="s">
        <v>16</v>
      </c>
      <c r="C16" s="6">
        <f t="shared" ref="C16:F16" si="1">(C9/50)*100</f>
        <v>8</v>
      </c>
      <c r="D16" s="6">
        <f t="shared" si="1"/>
        <v>30</v>
      </c>
      <c r="E16" s="6">
        <f t="shared" si="1"/>
        <v>0</v>
      </c>
      <c r="F16" s="6">
        <f t="shared" si="1"/>
        <v>4</v>
      </c>
    </row>
    <row r="17" spans="2:6" ht="15.75" customHeight="1" x14ac:dyDescent="0.2">
      <c r="B17" s="11" t="s">
        <v>17</v>
      </c>
      <c r="C17" s="6">
        <f t="shared" ref="C17:F17" si="2">(C10/50)*100</f>
        <v>4</v>
      </c>
      <c r="D17" s="6">
        <f t="shared" si="2"/>
        <v>36</v>
      </c>
      <c r="E17" s="6">
        <f t="shared" si="2"/>
        <v>0</v>
      </c>
      <c r="F17" s="6">
        <f t="shared" si="2"/>
        <v>2</v>
      </c>
    </row>
    <row r="18" spans="2:6" ht="15.75" customHeight="1" x14ac:dyDescent="0.2">
      <c r="B18" s="9" t="s">
        <v>14</v>
      </c>
      <c r="C18" s="10">
        <f t="shared" ref="C18:F18" si="3">((C8+C9+C10)/50)*100</f>
        <v>32</v>
      </c>
      <c r="D18" s="10">
        <f t="shared" si="3"/>
        <v>78</v>
      </c>
      <c r="E18" s="10">
        <f t="shared" si="3"/>
        <v>0</v>
      </c>
      <c r="F18" s="10">
        <f t="shared" si="3"/>
        <v>16</v>
      </c>
    </row>
  </sheetData>
  <mergeCells count="4">
    <mergeCell ref="B6:B7"/>
    <mergeCell ref="C6:F6"/>
    <mergeCell ref="B13:B14"/>
    <mergeCell ref="C13:F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18"/>
  <sheetViews>
    <sheetView topLeftCell="A13" workbookViewId="0">
      <selection activeCell="A20" sqref="A20:N30"/>
    </sheetView>
  </sheetViews>
  <sheetFormatPr baseColWidth="10" defaultColWidth="14.42578125" defaultRowHeight="15.75" customHeight="1" x14ac:dyDescent="0.2"/>
  <sheetData>
    <row r="1" spans="1:6" ht="15.75" customHeight="1" x14ac:dyDescent="0.2">
      <c r="A1" s="2" t="s">
        <v>19</v>
      </c>
    </row>
    <row r="2" spans="1:6" ht="15.75" customHeight="1" x14ac:dyDescent="0.2">
      <c r="A2" s="1" t="s">
        <v>20</v>
      </c>
      <c r="B2" s="12">
        <v>43433</v>
      </c>
    </row>
    <row r="3" spans="1:6" ht="15.75" customHeight="1" x14ac:dyDescent="0.2">
      <c r="A3" s="2" t="s">
        <v>2</v>
      </c>
      <c r="B3" s="2">
        <v>19</v>
      </c>
      <c r="C3" s="2" t="s">
        <v>21</v>
      </c>
    </row>
    <row r="6" spans="1:6" ht="15.75" customHeight="1" x14ac:dyDescent="0.2">
      <c r="B6" s="26" t="s">
        <v>4</v>
      </c>
      <c r="C6" s="28" t="s">
        <v>5</v>
      </c>
      <c r="D6" s="29"/>
      <c r="E6" s="29"/>
      <c r="F6" s="30"/>
    </row>
    <row r="7" spans="1:6" ht="15.75" customHeight="1" x14ac:dyDescent="0.2">
      <c r="B7" s="27"/>
      <c r="C7" s="3" t="s">
        <v>6</v>
      </c>
      <c r="D7" s="3" t="s">
        <v>7</v>
      </c>
      <c r="E7" s="3" t="s">
        <v>8</v>
      </c>
      <c r="F7" s="3" t="s">
        <v>9</v>
      </c>
    </row>
    <row r="8" spans="1:6" ht="15.75" customHeight="1" x14ac:dyDescent="0.2">
      <c r="B8" s="11" t="s">
        <v>12</v>
      </c>
      <c r="C8" s="13">
        <v>5</v>
      </c>
      <c r="D8" s="13">
        <v>5</v>
      </c>
      <c r="E8" s="13">
        <v>0</v>
      </c>
      <c r="F8" s="13">
        <v>0</v>
      </c>
    </row>
    <row r="9" spans="1:6" ht="15.75" customHeight="1" x14ac:dyDescent="0.2">
      <c r="B9" s="11" t="s">
        <v>16</v>
      </c>
      <c r="C9" s="13">
        <v>3</v>
      </c>
      <c r="D9" s="13">
        <v>10</v>
      </c>
      <c r="E9" s="13">
        <v>0</v>
      </c>
      <c r="F9" s="13">
        <v>0</v>
      </c>
    </row>
    <row r="10" spans="1:6" ht="15.75" customHeight="1" x14ac:dyDescent="0.2">
      <c r="B10" s="11" t="s">
        <v>17</v>
      </c>
      <c r="C10" s="13">
        <v>2</v>
      </c>
      <c r="D10" s="13">
        <v>14</v>
      </c>
      <c r="E10" s="13">
        <v>1</v>
      </c>
      <c r="F10" s="13">
        <v>0</v>
      </c>
    </row>
    <row r="11" spans="1:6" ht="15.75" customHeight="1" x14ac:dyDescent="0.2">
      <c r="B11" s="14"/>
      <c r="C11" s="14"/>
      <c r="D11" s="14"/>
      <c r="E11" s="14"/>
      <c r="F11" s="14"/>
    </row>
    <row r="12" spans="1:6" ht="15.75" customHeight="1" x14ac:dyDescent="0.2">
      <c r="B12" s="15"/>
      <c r="C12" s="15"/>
      <c r="D12" s="15"/>
      <c r="E12" s="15"/>
      <c r="F12" s="15"/>
    </row>
    <row r="13" spans="1:6" ht="15.75" customHeight="1" x14ac:dyDescent="0.2">
      <c r="B13" s="31" t="s">
        <v>4</v>
      </c>
      <c r="C13" s="32" t="s">
        <v>13</v>
      </c>
      <c r="D13" s="33"/>
      <c r="E13" s="33"/>
      <c r="F13" s="34"/>
    </row>
    <row r="14" spans="1:6" ht="15.75" customHeight="1" x14ac:dyDescent="0.2">
      <c r="B14" s="27"/>
      <c r="C14" s="3" t="s">
        <v>6</v>
      </c>
      <c r="D14" s="3" t="s">
        <v>7</v>
      </c>
      <c r="E14" s="3" t="s">
        <v>8</v>
      </c>
      <c r="F14" s="3" t="s">
        <v>9</v>
      </c>
    </row>
    <row r="15" spans="1:6" ht="15.75" customHeight="1" x14ac:dyDescent="0.2">
      <c r="B15" s="11" t="s">
        <v>12</v>
      </c>
      <c r="C15" s="16">
        <f t="shared" ref="C15:F15" si="0">(C8/19)*100</f>
        <v>26.315789473684209</v>
      </c>
      <c r="D15" s="16">
        <f t="shared" si="0"/>
        <v>26.315789473684209</v>
      </c>
      <c r="E15" s="16">
        <f t="shared" si="0"/>
        <v>0</v>
      </c>
      <c r="F15" s="16">
        <f t="shared" si="0"/>
        <v>0</v>
      </c>
    </row>
    <row r="16" spans="1:6" ht="15.75" customHeight="1" x14ac:dyDescent="0.2">
      <c r="B16" s="23" t="s">
        <v>16</v>
      </c>
      <c r="C16" s="16">
        <f t="shared" ref="C16:F16" si="1">(C9/19)*100</f>
        <v>15.789473684210526</v>
      </c>
      <c r="D16" s="16">
        <f t="shared" si="1"/>
        <v>52.631578947368418</v>
      </c>
      <c r="E16" s="16">
        <f t="shared" si="1"/>
        <v>0</v>
      </c>
      <c r="F16" s="16">
        <f t="shared" si="1"/>
        <v>0</v>
      </c>
    </row>
    <row r="17" spans="2:6" ht="15.75" customHeight="1" x14ac:dyDescent="0.2">
      <c r="B17" s="11" t="s">
        <v>17</v>
      </c>
      <c r="C17" s="16">
        <f t="shared" ref="C17:F17" si="2">(C10/19)*100</f>
        <v>10.526315789473683</v>
      </c>
      <c r="D17" s="16">
        <f t="shared" si="2"/>
        <v>73.68421052631578</v>
      </c>
      <c r="E17" s="16">
        <f t="shared" si="2"/>
        <v>5.2631578947368416</v>
      </c>
      <c r="F17" s="16">
        <f t="shared" si="2"/>
        <v>0</v>
      </c>
    </row>
    <row r="18" spans="2:6" ht="15.75" customHeight="1" x14ac:dyDescent="0.2">
      <c r="B18" s="9" t="s">
        <v>14</v>
      </c>
      <c r="C18" s="17">
        <f t="shared" ref="C18:F18" si="3">((C8+C9+C10)/19)*100</f>
        <v>52.631578947368418</v>
      </c>
      <c r="D18" s="17">
        <f t="shared" si="3"/>
        <v>152.63157894736844</v>
      </c>
      <c r="E18" s="17">
        <f t="shared" si="3"/>
        <v>5.2631578947368416</v>
      </c>
      <c r="F18" s="17">
        <f t="shared" si="3"/>
        <v>0</v>
      </c>
    </row>
  </sheetData>
  <mergeCells count="4">
    <mergeCell ref="B6:B7"/>
    <mergeCell ref="C6:F6"/>
    <mergeCell ref="B13:B14"/>
    <mergeCell ref="C13:F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2:F18"/>
  <sheetViews>
    <sheetView topLeftCell="A10" workbookViewId="0">
      <selection activeCell="A20" sqref="A20:N30"/>
    </sheetView>
  </sheetViews>
  <sheetFormatPr baseColWidth="10" defaultColWidth="14.42578125" defaultRowHeight="15.75" customHeight="1" x14ac:dyDescent="0.2"/>
  <sheetData>
    <row r="2" spans="1:6" ht="15.75" customHeight="1" x14ac:dyDescent="0.2">
      <c r="A2" s="1" t="s">
        <v>20</v>
      </c>
      <c r="B2" s="12">
        <v>43433</v>
      </c>
    </row>
    <row r="3" spans="1:6" ht="15.75" customHeight="1" x14ac:dyDescent="0.2">
      <c r="A3" s="2" t="s">
        <v>2</v>
      </c>
      <c r="B3" s="2">
        <v>19</v>
      </c>
      <c r="C3" s="2" t="s">
        <v>21</v>
      </c>
    </row>
    <row r="6" spans="1:6" ht="15.75" customHeight="1" x14ac:dyDescent="0.2">
      <c r="B6" s="26" t="s">
        <v>4</v>
      </c>
      <c r="C6" s="28" t="s">
        <v>5</v>
      </c>
      <c r="D6" s="29"/>
      <c r="E6" s="29"/>
      <c r="F6" s="30"/>
    </row>
    <row r="7" spans="1:6" ht="15.75" customHeight="1" x14ac:dyDescent="0.2">
      <c r="B7" s="27"/>
      <c r="C7" s="3" t="s">
        <v>6</v>
      </c>
      <c r="D7" s="3" t="s">
        <v>7</v>
      </c>
      <c r="E7" s="3" t="s">
        <v>8</v>
      </c>
      <c r="F7" s="3" t="s">
        <v>9</v>
      </c>
    </row>
    <row r="8" spans="1:6" ht="15.75" customHeight="1" x14ac:dyDescent="0.2">
      <c r="B8" s="11" t="s">
        <v>12</v>
      </c>
      <c r="C8" s="13">
        <v>6</v>
      </c>
      <c r="D8" s="13">
        <v>6</v>
      </c>
      <c r="E8" s="13">
        <v>0</v>
      </c>
      <c r="F8" s="13">
        <v>0</v>
      </c>
    </row>
    <row r="9" spans="1:6" ht="15.75" customHeight="1" x14ac:dyDescent="0.2">
      <c r="B9" s="11" t="s">
        <v>16</v>
      </c>
      <c r="C9" s="13">
        <v>2</v>
      </c>
      <c r="D9" s="13">
        <v>7</v>
      </c>
      <c r="E9" s="13">
        <v>1</v>
      </c>
      <c r="F9" s="13">
        <v>0</v>
      </c>
    </row>
    <row r="10" spans="1:6" ht="15.75" customHeight="1" x14ac:dyDescent="0.2">
      <c r="B10" s="11" t="s">
        <v>17</v>
      </c>
      <c r="C10" s="13">
        <v>1</v>
      </c>
      <c r="D10" s="13">
        <v>18</v>
      </c>
      <c r="E10" s="13">
        <v>1</v>
      </c>
      <c r="F10" s="13">
        <v>2</v>
      </c>
    </row>
    <row r="11" spans="1:6" ht="15.75" customHeight="1" x14ac:dyDescent="0.2">
      <c r="B11" s="14"/>
      <c r="C11" s="14"/>
      <c r="D11" s="14"/>
      <c r="E11" s="14"/>
      <c r="F11" s="14"/>
    </row>
    <row r="12" spans="1:6" ht="15.75" customHeight="1" x14ac:dyDescent="0.2">
      <c r="B12" s="15"/>
      <c r="C12" s="15"/>
      <c r="D12" s="15"/>
      <c r="E12" s="15"/>
      <c r="F12" s="15"/>
    </row>
    <row r="13" spans="1:6" ht="15.75" customHeight="1" x14ac:dyDescent="0.2">
      <c r="B13" s="31" t="s">
        <v>4</v>
      </c>
      <c r="C13" s="32" t="s">
        <v>13</v>
      </c>
      <c r="D13" s="33"/>
      <c r="E13" s="33"/>
      <c r="F13" s="34"/>
    </row>
    <row r="14" spans="1:6" ht="15.75" customHeight="1" x14ac:dyDescent="0.2">
      <c r="B14" s="27"/>
      <c r="C14" s="3" t="s">
        <v>6</v>
      </c>
      <c r="D14" s="3" t="s">
        <v>7</v>
      </c>
      <c r="E14" s="3" t="s">
        <v>8</v>
      </c>
      <c r="F14" s="3" t="s">
        <v>9</v>
      </c>
    </row>
    <row r="15" spans="1:6" ht="15.75" customHeight="1" x14ac:dyDescent="0.2">
      <c r="B15" s="11" t="s">
        <v>12</v>
      </c>
      <c r="C15" s="16">
        <f t="shared" ref="C15:F17" si="0">(C8/19)*100</f>
        <v>31.578947368421051</v>
      </c>
      <c r="D15" s="16">
        <f t="shared" si="0"/>
        <v>31.578947368421051</v>
      </c>
      <c r="E15" s="16">
        <f t="shared" si="0"/>
        <v>0</v>
      </c>
      <c r="F15" s="16">
        <f t="shared" si="0"/>
        <v>0</v>
      </c>
    </row>
    <row r="16" spans="1:6" ht="15.75" customHeight="1" x14ac:dyDescent="0.2">
      <c r="B16" s="24" t="s">
        <v>16</v>
      </c>
      <c r="C16" s="16">
        <f t="shared" si="0"/>
        <v>10.526315789473683</v>
      </c>
      <c r="D16" s="16">
        <f t="shared" si="0"/>
        <v>36.84210526315789</v>
      </c>
      <c r="E16" s="16">
        <f t="shared" si="0"/>
        <v>5.2631578947368416</v>
      </c>
      <c r="F16" s="16">
        <f t="shared" si="0"/>
        <v>0</v>
      </c>
    </row>
    <row r="17" spans="2:6" ht="15.75" customHeight="1" x14ac:dyDescent="0.2">
      <c r="B17" s="11" t="s">
        <v>17</v>
      </c>
      <c r="C17" s="16">
        <f t="shared" si="0"/>
        <v>5.2631578947368416</v>
      </c>
      <c r="D17" s="16">
        <f t="shared" si="0"/>
        <v>94.73684210526315</v>
      </c>
      <c r="E17" s="16">
        <f t="shared" si="0"/>
        <v>5.2631578947368416</v>
      </c>
      <c r="F17" s="16">
        <f t="shared" si="0"/>
        <v>10.526315789473683</v>
      </c>
    </row>
    <row r="18" spans="2:6" ht="15.75" customHeight="1" x14ac:dyDescent="0.2">
      <c r="B18" s="9" t="s">
        <v>14</v>
      </c>
      <c r="C18" s="17">
        <f>((C8+C9+C10)/19)*100</f>
        <v>47.368421052631575</v>
      </c>
      <c r="D18" s="17">
        <f>((D8+D9+D10)/19)*100</f>
        <v>163.15789473684211</v>
      </c>
      <c r="E18" s="17">
        <f>((E8+E9+E10)/19)*100</f>
        <v>10.526315789473683</v>
      </c>
      <c r="F18" s="17">
        <f>((F8+F9+F10)/19)*100</f>
        <v>10.526315789473683</v>
      </c>
    </row>
  </sheetData>
  <mergeCells count="4">
    <mergeCell ref="B6:B7"/>
    <mergeCell ref="C6:F6"/>
    <mergeCell ref="B13:B14"/>
    <mergeCell ref="C13:F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C74F-C5D4-49B7-95D0-90D3E7588335}">
  <dimension ref="A1:N13"/>
  <sheetViews>
    <sheetView topLeftCell="A4" workbookViewId="0">
      <selection activeCell="L21" sqref="L21"/>
    </sheetView>
  </sheetViews>
  <sheetFormatPr baseColWidth="10" defaultRowHeight="12.75" x14ac:dyDescent="0.2"/>
  <sheetData>
    <row r="1" spans="1:14" x14ac:dyDescent="0.2">
      <c r="A1" s="18"/>
      <c r="B1" s="18"/>
      <c r="C1" s="36" t="s">
        <v>32</v>
      </c>
      <c r="D1" s="36"/>
      <c r="E1" s="36"/>
      <c r="F1" s="36"/>
      <c r="G1" s="36" t="s">
        <v>33</v>
      </c>
      <c r="H1" s="36"/>
      <c r="I1" s="36"/>
      <c r="J1" s="36"/>
      <c r="K1" s="36" t="s">
        <v>34</v>
      </c>
      <c r="L1" s="36"/>
      <c r="M1" s="36"/>
      <c r="N1" s="36"/>
    </row>
    <row r="2" spans="1:14" x14ac:dyDescent="0.2">
      <c r="A2" s="18"/>
      <c r="B2" s="18"/>
      <c r="C2" s="22" t="s">
        <v>28</v>
      </c>
      <c r="D2" s="22" t="s">
        <v>29</v>
      </c>
      <c r="E2" s="22" t="s">
        <v>30</v>
      </c>
      <c r="F2" s="20" t="s">
        <v>31</v>
      </c>
      <c r="G2" s="22" t="s">
        <v>28</v>
      </c>
      <c r="H2" s="22" t="s">
        <v>29</v>
      </c>
      <c r="I2" s="22" t="s">
        <v>30</v>
      </c>
      <c r="J2" s="20" t="s">
        <v>31</v>
      </c>
      <c r="K2" s="22" t="s">
        <v>28</v>
      </c>
      <c r="L2" s="22" t="s">
        <v>29</v>
      </c>
      <c r="M2" s="22" t="s">
        <v>30</v>
      </c>
      <c r="N2" s="20" t="s">
        <v>31</v>
      </c>
    </row>
    <row r="3" spans="1:14" ht="38.25" customHeight="1" x14ac:dyDescent="0.2">
      <c r="A3" s="35" t="s">
        <v>25</v>
      </c>
      <c r="B3" s="18" t="s">
        <v>22</v>
      </c>
      <c r="C3" s="18">
        <v>20</v>
      </c>
      <c r="D3" s="18">
        <v>10</v>
      </c>
      <c r="E3" s="18">
        <v>0</v>
      </c>
      <c r="F3" s="18">
        <v>0</v>
      </c>
      <c r="G3" s="18">
        <v>60</v>
      </c>
      <c r="H3" s="18">
        <v>16</v>
      </c>
      <c r="I3" s="18">
        <v>0</v>
      </c>
      <c r="J3" s="18">
        <v>0</v>
      </c>
      <c r="K3" s="18">
        <v>64</v>
      </c>
      <c r="L3" s="18">
        <v>24</v>
      </c>
      <c r="M3" s="18">
        <v>0</v>
      </c>
      <c r="N3" s="18">
        <v>0</v>
      </c>
    </row>
    <row r="4" spans="1:14" x14ac:dyDescent="0.2">
      <c r="A4" s="35"/>
      <c r="B4" s="18" t="s">
        <v>23</v>
      </c>
      <c r="C4" s="18">
        <v>20</v>
      </c>
      <c r="D4" s="18">
        <v>10</v>
      </c>
      <c r="E4" s="18">
        <v>0</v>
      </c>
      <c r="F4" s="18">
        <v>0</v>
      </c>
      <c r="G4" s="18">
        <v>60</v>
      </c>
      <c r="H4" s="18">
        <v>16</v>
      </c>
      <c r="I4" s="18">
        <v>0</v>
      </c>
      <c r="J4" s="18">
        <v>0</v>
      </c>
      <c r="K4" s="18">
        <v>64</v>
      </c>
      <c r="L4" s="18">
        <v>24</v>
      </c>
      <c r="M4" s="18">
        <v>0</v>
      </c>
      <c r="N4" s="18">
        <v>0</v>
      </c>
    </row>
    <row r="5" spans="1:14" x14ac:dyDescent="0.2">
      <c r="A5" s="35"/>
      <c r="B5" s="18" t="s">
        <v>27</v>
      </c>
      <c r="C5" s="18">
        <v>12</v>
      </c>
      <c r="D5" s="18">
        <v>20</v>
      </c>
      <c r="E5" s="18">
        <v>0</v>
      </c>
      <c r="F5" s="18">
        <v>10</v>
      </c>
      <c r="G5" s="18">
        <v>30</v>
      </c>
      <c r="H5" s="18">
        <v>8</v>
      </c>
      <c r="I5" s="18">
        <v>0</v>
      </c>
      <c r="J5" s="18">
        <v>4</v>
      </c>
      <c r="K5" s="18">
        <v>36</v>
      </c>
      <c r="L5" s="18">
        <v>4</v>
      </c>
      <c r="M5" s="18">
        <v>0</v>
      </c>
      <c r="N5" s="18">
        <v>2</v>
      </c>
    </row>
    <row r="6" spans="1:14" x14ac:dyDescent="0.2">
      <c r="A6" s="35"/>
      <c r="B6" s="18" t="s">
        <v>24</v>
      </c>
      <c r="C6" s="18">
        <v>31.58</v>
      </c>
      <c r="D6" s="18">
        <v>31.58</v>
      </c>
      <c r="E6" s="18">
        <v>0</v>
      </c>
      <c r="F6" s="18">
        <v>0</v>
      </c>
      <c r="G6" s="18">
        <v>36.840000000000003</v>
      </c>
      <c r="H6" s="18">
        <v>10.53</v>
      </c>
      <c r="I6" s="18">
        <v>5.26</v>
      </c>
      <c r="J6" s="18">
        <v>0</v>
      </c>
      <c r="K6" s="18">
        <v>94.74</v>
      </c>
      <c r="L6" s="18">
        <v>5.26</v>
      </c>
      <c r="M6" s="18">
        <v>5.26</v>
      </c>
      <c r="N6" s="18">
        <v>10.53</v>
      </c>
    </row>
    <row r="7" spans="1:14" ht="38.25" customHeight="1" x14ac:dyDescent="0.2">
      <c r="A7" s="35" t="s">
        <v>26</v>
      </c>
      <c r="B7" s="18" t="s">
        <v>22</v>
      </c>
      <c r="C7" s="18">
        <v>20</v>
      </c>
      <c r="D7" s="18">
        <v>10</v>
      </c>
      <c r="E7" s="18">
        <v>0</v>
      </c>
      <c r="F7" s="18">
        <v>0</v>
      </c>
      <c r="G7" s="19">
        <v>60</v>
      </c>
      <c r="H7" s="19">
        <v>16</v>
      </c>
      <c r="I7" s="19">
        <v>0</v>
      </c>
      <c r="J7" s="19">
        <v>0</v>
      </c>
      <c r="K7" s="19">
        <v>64</v>
      </c>
      <c r="L7" s="19">
        <v>24</v>
      </c>
      <c r="M7" s="19">
        <v>0</v>
      </c>
      <c r="N7" s="19">
        <v>0</v>
      </c>
    </row>
    <row r="8" spans="1:14" x14ac:dyDescent="0.2">
      <c r="A8" s="35"/>
      <c r="B8" s="18" t="s">
        <v>23</v>
      </c>
      <c r="C8" s="18">
        <v>20</v>
      </c>
      <c r="D8" s="18">
        <v>10</v>
      </c>
      <c r="E8" s="18">
        <v>0</v>
      </c>
      <c r="F8" s="18">
        <v>0</v>
      </c>
      <c r="G8" s="19">
        <v>60</v>
      </c>
      <c r="H8" s="19">
        <v>16</v>
      </c>
      <c r="I8" s="19">
        <v>0</v>
      </c>
      <c r="J8" s="19">
        <v>0</v>
      </c>
      <c r="K8" s="19">
        <v>64</v>
      </c>
      <c r="L8" s="19">
        <v>24</v>
      </c>
      <c r="M8" s="19">
        <v>0</v>
      </c>
      <c r="N8" s="19">
        <v>0</v>
      </c>
    </row>
    <row r="9" spans="1:14" x14ac:dyDescent="0.2">
      <c r="A9" s="35"/>
      <c r="B9" s="18" t="s">
        <v>27</v>
      </c>
      <c r="C9" s="18">
        <v>12</v>
      </c>
      <c r="D9" s="18">
        <v>8</v>
      </c>
      <c r="E9" s="18">
        <v>0</v>
      </c>
      <c r="F9" s="18">
        <v>2</v>
      </c>
      <c r="G9" s="19">
        <v>14</v>
      </c>
      <c r="H9" s="19">
        <v>6</v>
      </c>
      <c r="I9" s="19">
        <v>0</v>
      </c>
      <c r="J9" s="19">
        <v>4</v>
      </c>
      <c r="K9" s="19">
        <v>16</v>
      </c>
      <c r="L9" s="19">
        <v>2</v>
      </c>
      <c r="M9" s="19">
        <v>2</v>
      </c>
      <c r="N9" s="19">
        <v>2</v>
      </c>
    </row>
    <row r="10" spans="1:14" x14ac:dyDescent="0.2">
      <c r="A10" s="35"/>
      <c r="B10" s="18" t="s">
        <v>24</v>
      </c>
      <c r="C10" s="18">
        <v>26.32</v>
      </c>
      <c r="D10" s="18">
        <v>26.32</v>
      </c>
      <c r="E10" s="18">
        <v>0</v>
      </c>
      <c r="F10" s="18">
        <v>0</v>
      </c>
      <c r="G10" s="19">
        <v>52.36</v>
      </c>
      <c r="H10" s="19">
        <v>15.79</v>
      </c>
      <c r="I10" s="19">
        <v>0</v>
      </c>
      <c r="J10" s="19">
        <v>0</v>
      </c>
      <c r="K10" s="19">
        <v>73.680000000000007</v>
      </c>
      <c r="L10" s="19">
        <v>10.53</v>
      </c>
      <c r="M10" s="19">
        <v>5.26</v>
      </c>
      <c r="N10" s="19">
        <v>0</v>
      </c>
    </row>
    <row r="11" spans="1:14" x14ac:dyDescent="0.2">
      <c r="A11" s="19" t="s">
        <v>35</v>
      </c>
    </row>
    <row r="13" spans="1:14" x14ac:dyDescent="0.2">
      <c r="A13" t="s">
        <v>36</v>
      </c>
    </row>
  </sheetData>
  <mergeCells count="5">
    <mergeCell ref="A3:A6"/>
    <mergeCell ref="A7:A10"/>
    <mergeCell ref="K1:N1"/>
    <mergeCell ref="C1:F1"/>
    <mergeCell ref="G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M1 IA </vt:lpstr>
      <vt:lpstr>M1 IB</vt:lpstr>
      <vt:lpstr>M2 IA</vt:lpstr>
      <vt:lpstr>M2 IB</vt:lpstr>
      <vt:lpstr>M3 IB</vt:lpstr>
      <vt:lpstr>M3 IA</vt:lpstr>
      <vt:lpstr>M4 IB</vt:lpstr>
      <vt:lpstr>M4 IA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Carla Nahir Basso</cp:lastModifiedBy>
  <dcterms:modified xsi:type="dcterms:W3CDTF">2021-12-03T16:26:28Z</dcterms:modified>
</cp:coreProperties>
</file>