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a de cosecha" sheetId="1" r:id="rId3"/>
    <sheet state="visible" name="DC1" sheetId="2" r:id="rId4"/>
    <sheet state="visible" name="DC2" sheetId="3" r:id="rId5"/>
    <sheet state="visible" name="DC3" sheetId="4" r:id="rId6"/>
    <sheet state="visible" name="DC4" sheetId="5" r:id="rId7"/>
  </sheets>
  <definedNames/>
  <calcPr/>
</workbook>
</file>

<file path=xl/sharedStrings.xml><?xml version="1.0" encoding="utf-8"?>
<sst xmlns="http://schemas.openxmlformats.org/spreadsheetml/2006/main" count="75" uniqueCount="40">
  <si>
    <t>objetivo 3: caracterizar la composicion nutricional de la fruta en desarrollo</t>
  </si>
  <si>
    <t>momento: Fecha de cosecha (1 dia despues)</t>
  </si>
  <si>
    <t>fecha: 19/02</t>
  </si>
  <si>
    <t>Nº DE PLANTA</t>
  </si>
  <si>
    <t>FRUTA</t>
  </si>
  <si>
    <t>PESO  (g)</t>
  </si>
  <si>
    <t>DIAMETRO (mm)</t>
  </si>
  <si>
    <t>FIRMEZA (lb)</t>
  </si>
  <si>
    <t>LUGOL (%)</t>
  </si>
  <si>
    <t>SÓLIDOS SOLUBES (ºBrix)</t>
  </si>
  <si>
    <t>pH</t>
  </si>
  <si>
    <t>Promedio de 2 repeticiones</t>
  </si>
  <si>
    <t>Promedio de 3 repeticiones</t>
  </si>
  <si>
    <t>Fecha: 19/04</t>
  </si>
  <si>
    <t>Observacion:  La muestra de la planta 1 es de menor numero que las otras. Sólo quedan 2 frutos.</t>
  </si>
  <si>
    <t>PESO (g)</t>
  </si>
  <si>
    <t>SD</t>
  </si>
  <si>
    <t>191.3</t>
  </si>
  <si>
    <t>172.7</t>
  </si>
  <si>
    <t>196.3</t>
  </si>
  <si>
    <t>209.4</t>
  </si>
  <si>
    <t>204.9</t>
  </si>
  <si>
    <t>170.9</t>
  </si>
  <si>
    <t>175.5</t>
  </si>
  <si>
    <t>183.5</t>
  </si>
  <si>
    <t>193.1</t>
  </si>
  <si>
    <t>178.6</t>
  </si>
  <si>
    <t>151.9</t>
  </si>
  <si>
    <t>166.3</t>
  </si>
  <si>
    <t>146.1</t>
  </si>
  <si>
    <t>179.5</t>
  </si>
  <si>
    <t>179.3</t>
  </si>
  <si>
    <t>193.4</t>
  </si>
  <si>
    <t>161.9</t>
  </si>
  <si>
    <t>166.2</t>
  </si>
  <si>
    <t>157.7</t>
  </si>
  <si>
    <t>158.1</t>
  </si>
  <si>
    <t>145.5</t>
  </si>
  <si>
    <t>PROMEDIO</t>
  </si>
  <si>
    <t>DESVIO ESTANDAR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</si>
</sst>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.0000"/>
  </numFmts>
  <fonts count="4">
    <font>
      <sz val="11.0"/>
      <color rgb="FF000000"/>
      <name val="Calibri"/>
    </font>
    <font>
      <b/>
      <sz val="11.0"/>
      <color rgb="FF000000"/>
      <name val="Calibri"/>
    </font>
    <font/>
    <font>
      <sz val="11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readingOrder="0" vertical="center"/>
    </xf>
    <xf borderId="3" fillId="0" fontId="1" numFmtId="0" xfId="0" applyAlignment="1" applyBorder="1" applyFont="1">
      <alignment horizontal="center" shrinkToFit="0" vertical="center" wrapText="1"/>
    </xf>
    <xf borderId="1" fillId="0" fontId="0" numFmtId="0" xfId="0" applyAlignment="1" applyBorder="1" applyFont="1">
      <alignment horizontal="center" shrinkToFit="0" vertical="center" wrapText="1"/>
    </xf>
    <xf borderId="2" fillId="0" fontId="0" numFmtId="0" xfId="0" applyAlignment="1" applyBorder="1" applyFont="1">
      <alignment horizontal="center" shrinkToFit="0" vertical="center" wrapText="1"/>
    </xf>
    <xf borderId="3" fillId="0" fontId="0" numFmtId="2" xfId="0" applyAlignment="1" applyBorder="1" applyFont="1" applyNumberFormat="1">
      <alignment horizontal="center" vertical="center"/>
    </xf>
    <xf borderId="3" fillId="0" fontId="0" numFmtId="0" xfId="0" applyAlignment="1" applyBorder="1" applyFont="1">
      <alignment horizontal="center" readingOrder="0" vertical="center"/>
    </xf>
    <xf borderId="4" fillId="0" fontId="2" numFmtId="0" xfId="0" applyBorder="1" applyFont="1"/>
    <xf borderId="2" fillId="0" fontId="0" numFmtId="0" xfId="0" applyAlignment="1" applyBorder="1" applyFont="1">
      <alignment horizontal="center" vertical="center"/>
    </xf>
    <xf borderId="5" fillId="0" fontId="2" numFmtId="0" xfId="0" applyBorder="1" applyFont="1"/>
    <xf borderId="1" fillId="2" fontId="0" numFmtId="0" xfId="0" applyAlignment="1" applyBorder="1" applyFill="1" applyFont="1">
      <alignment horizontal="center" shrinkToFit="0" vertical="center" wrapText="1"/>
    </xf>
    <xf borderId="0" fillId="0" fontId="0" numFmtId="0" xfId="0" applyFont="1"/>
    <xf borderId="0" fillId="0" fontId="0" numFmtId="0" xfId="0" applyAlignment="1" applyFont="1">
      <alignment shrinkToFit="0" wrapText="1"/>
    </xf>
    <xf borderId="1" fillId="0" fontId="1" numFmtId="0" xfId="0" applyAlignment="1" applyBorder="1" applyFont="1">
      <alignment horizontal="center" readingOrder="0" shrinkToFit="0" vertical="bottom" wrapText="1"/>
    </xf>
    <xf borderId="3" fillId="0" fontId="1" numFmtId="0" xfId="0" applyAlignment="1" applyBorder="1" applyFont="1">
      <alignment horizontal="center" readingOrder="0" shrinkToFit="0" vertical="bottom" wrapText="1"/>
    </xf>
    <xf borderId="1" fillId="0" fontId="0" numFmtId="0" xfId="0" applyAlignment="1" applyBorder="1" applyFont="1">
      <alignment horizontal="center" readingOrder="0" shrinkToFit="0" vertical="bottom" wrapText="1"/>
    </xf>
    <xf borderId="1" fillId="0" fontId="0" numFmtId="164" xfId="0" applyAlignment="1" applyBorder="1" applyFont="1" applyNumberFormat="1">
      <alignment horizontal="center" readingOrder="0" shrinkToFit="0" vertical="bottom" wrapText="1"/>
    </xf>
    <xf borderId="3" fillId="0" fontId="0" numFmtId="0" xfId="0" applyAlignment="1" applyBorder="1" applyFont="1">
      <alignment horizontal="center" readingOrder="0" shrinkToFit="0" vertical="bottom" wrapText="1"/>
    </xf>
    <xf borderId="0" fillId="0" fontId="2" numFmtId="0" xfId="0" applyAlignment="1" applyFont="1">
      <alignment readingOrder="0"/>
    </xf>
    <xf borderId="1" fillId="0" fontId="0" numFmtId="1" xfId="0" applyAlignment="1" applyBorder="1" applyFont="1" applyNumberFormat="1">
      <alignment horizontal="center" readingOrder="0" shrinkToFit="0" vertical="bottom" wrapText="1"/>
    </xf>
    <xf borderId="1" fillId="0" fontId="3" numFmtId="0" xfId="0" applyAlignment="1" applyBorder="1" applyFont="1">
      <alignment shrinkToFit="0" vertical="bottom" wrapText="1"/>
    </xf>
    <xf borderId="6" fillId="0" fontId="3" numFmtId="0" xfId="0" applyAlignment="1" applyBorder="1" applyFont="1">
      <alignment horizontal="right" shrinkToFit="0" vertical="bottom" wrapText="1"/>
    </xf>
    <xf borderId="6" fillId="0" fontId="3" numFmtId="164" xfId="0" applyAlignment="1" applyBorder="1" applyFont="1" applyNumberFormat="1">
      <alignment horizontal="right" shrinkToFit="0" vertical="bottom" wrapText="1"/>
    </xf>
    <xf borderId="6" fillId="0" fontId="3" numFmtId="0" xfId="0" applyAlignment="1" applyBorder="1" applyFont="1">
      <alignment horizontal="right" shrinkToFit="0" vertical="bottom" wrapText="1"/>
    </xf>
    <xf borderId="0" fillId="0" fontId="2" numFmtId="0" xfId="0" applyAlignment="1" applyFont="1">
      <alignment readingOrder="0" shrinkToFit="0" wrapText="1"/>
    </xf>
    <xf borderId="5" fillId="0" fontId="3" numFmtId="0" xfId="0" applyAlignment="1" applyBorder="1" applyFont="1">
      <alignment shrinkToFit="0" vertical="bottom" wrapText="1"/>
    </xf>
    <xf borderId="7" fillId="0" fontId="3" numFmtId="165" xfId="0" applyAlignment="1" applyBorder="1" applyFont="1" applyNumberFormat="1">
      <alignment horizontal="right" shrinkToFit="0" vertical="bottom" wrapText="1"/>
    </xf>
    <xf borderId="3" fillId="0" fontId="0" numFmtId="0" xfId="0" applyAlignment="1" applyBorder="1" applyFont="1">
      <alignment horizontal="center" shrinkToFit="0" vertical="center" wrapText="1"/>
    </xf>
    <xf borderId="1" fillId="0" fontId="0" numFmtId="0" xfId="0" applyAlignment="1" applyBorder="1" applyFont="1">
      <alignment horizontal="center" readingOrder="0" shrinkToFit="0" vertical="center" wrapText="1"/>
    </xf>
    <xf borderId="1" fillId="0" fontId="0" numFmtId="0" xfId="0" applyAlignment="1" applyBorder="1" applyFont="1">
      <alignment horizontal="center" shrinkToFit="0" vertical="center" wrapText="1"/>
    </xf>
    <xf borderId="2" fillId="0" fontId="0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/>
    </xf>
    <xf borderId="1" fillId="0" fontId="2" numFmtId="0" xfId="0" applyAlignment="1" applyBorder="1" applyFont="1">
      <alignment horizontal="center" vertical="center"/>
    </xf>
    <xf borderId="3" fillId="0" fontId="0" numFmtId="0" xfId="0" applyAlignment="1" applyBorder="1" applyFont="1">
      <alignment horizontal="center" vertical="center"/>
    </xf>
    <xf borderId="1" fillId="0" fontId="2" numFmtId="0" xfId="0" applyAlignment="1" applyBorder="1" applyFont="1">
      <alignment readingOrder="0" shrinkToFit="0" wrapText="1"/>
    </xf>
    <xf borderId="1" fillId="0" fontId="2" numFmtId="0" xfId="0" applyAlignment="1" applyBorder="1" applyFont="1">
      <alignment shrinkToFit="0" wrapText="1"/>
    </xf>
    <xf borderId="1" fillId="0" fontId="2" numFmtId="165" xfId="0" applyAlignment="1" applyBorder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10.71"/>
    <col customWidth="1" min="5" max="5" width="12.43"/>
    <col customWidth="1" min="6" max="6" width="11.86"/>
    <col customWidth="1" min="7" max="7" width="10.71"/>
    <col customWidth="1" min="8" max="8" width="12.0"/>
    <col customWidth="1" min="9" max="26" width="10.71"/>
  </cols>
  <sheetData>
    <row r="1">
      <c r="A1" t="s">
        <v>0</v>
      </c>
    </row>
    <row r="2">
      <c r="A2" t="s">
        <v>1</v>
      </c>
    </row>
    <row r="3">
      <c r="A3" t="s">
        <v>2</v>
      </c>
    </row>
    <row r="6"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2" t="s">
        <v>8</v>
      </c>
      <c r="H6" s="1" t="s">
        <v>9</v>
      </c>
      <c r="I6" s="3" t="s">
        <v>10</v>
      </c>
    </row>
    <row r="7">
      <c r="B7" s="4">
        <v>1.0</v>
      </c>
      <c r="C7" s="1">
        <v>1.0</v>
      </c>
      <c r="D7" s="5">
        <v>185.0</v>
      </c>
      <c r="E7" s="5">
        <v>68.5</v>
      </c>
      <c r="F7" s="5">
        <v>8.825</v>
      </c>
      <c r="G7" s="6">
        <v>100.0</v>
      </c>
      <c r="H7" s="7">
        <f>(13.5+14+14)/3</f>
        <v>13.83333333</v>
      </c>
      <c r="I7" s="8">
        <v>3.77</v>
      </c>
    </row>
    <row r="8">
      <c r="B8" s="9"/>
      <c r="C8" s="1">
        <v>2.0</v>
      </c>
      <c r="D8" s="5">
        <v>112.7</v>
      </c>
      <c r="E8" s="5">
        <v>57.5</v>
      </c>
      <c r="F8" s="5">
        <v>8.5</v>
      </c>
      <c r="G8" s="10">
        <v>95.0</v>
      </c>
      <c r="H8" s="9"/>
      <c r="I8" s="9"/>
    </row>
    <row r="9">
      <c r="B9" s="9"/>
      <c r="C9" s="1">
        <v>3.0</v>
      </c>
      <c r="D9" s="5">
        <v>229.6</v>
      </c>
      <c r="E9" s="5">
        <v>76.5</v>
      </c>
      <c r="F9" s="5">
        <v>8.625</v>
      </c>
      <c r="G9" s="6">
        <v>95.0</v>
      </c>
      <c r="H9" s="9"/>
      <c r="I9" s="9"/>
    </row>
    <row r="10">
      <c r="B10" s="9"/>
      <c r="C10" s="1">
        <v>4.0</v>
      </c>
      <c r="D10" s="5">
        <v>150.6</v>
      </c>
      <c r="E10" s="5">
        <v>65.5</v>
      </c>
      <c r="F10" s="5">
        <v>8.95</v>
      </c>
      <c r="G10" s="10">
        <v>100.0</v>
      </c>
      <c r="H10" s="9"/>
      <c r="I10" s="9"/>
    </row>
    <row r="11">
      <c r="B11" s="9"/>
      <c r="C11" s="1">
        <v>5.0</v>
      </c>
      <c r="D11" s="5">
        <v>187.1</v>
      </c>
      <c r="E11" s="5">
        <v>75.0</v>
      </c>
      <c r="F11" s="5">
        <v>8.625</v>
      </c>
      <c r="G11" s="6">
        <v>100.0</v>
      </c>
      <c r="H11" s="9"/>
      <c r="I11" s="9"/>
    </row>
    <row r="12">
      <c r="B12" s="9"/>
      <c r="C12" s="1">
        <v>6.0</v>
      </c>
      <c r="D12" s="5">
        <v>204.9</v>
      </c>
      <c r="E12" s="5">
        <v>71.5</v>
      </c>
      <c r="F12" s="5">
        <v>8.6</v>
      </c>
      <c r="G12" s="6">
        <v>100.0</v>
      </c>
      <c r="H12" s="9"/>
      <c r="I12" s="9"/>
    </row>
    <row r="13">
      <c r="B13" s="9"/>
      <c r="C13" s="1">
        <v>7.0</v>
      </c>
      <c r="D13" s="5">
        <v>171.5</v>
      </c>
      <c r="E13" s="5">
        <v>68.0</v>
      </c>
      <c r="F13" s="5">
        <v>8.8</v>
      </c>
      <c r="G13" s="6">
        <v>95.0</v>
      </c>
      <c r="H13" s="9"/>
      <c r="I13" s="9"/>
    </row>
    <row r="14">
      <c r="B14" s="9"/>
      <c r="C14" s="1">
        <v>8.0</v>
      </c>
      <c r="D14" s="5">
        <v>144.5</v>
      </c>
      <c r="E14" s="5">
        <v>66.0</v>
      </c>
      <c r="F14" s="5">
        <v>8.5</v>
      </c>
      <c r="G14" s="10">
        <v>95.0</v>
      </c>
      <c r="H14" s="9"/>
      <c r="I14" s="9"/>
    </row>
    <row r="15">
      <c r="B15" s="9"/>
      <c r="C15" s="1">
        <v>9.0</v>
      </c>
      <c r="D15" s="5">
        <v>146.0</v>
      </c>
      <c r="E15" s="5">
        <v>65.0</v>
      </c>
      <c r="F15" s="5">
        <v>8.875</v>
      </c>
      <c r="G15" s="6">
        <v>100.0</v>
      </c>
      <c r="H15" s="9"/>
      <c r="I15" s="9"/>
    </row>
    <row r="16">
      <c r="B16" s="11"/>
      <c r="C16" s="1">
        <v>10.0</v>
      </c>
      <c r="D16" s="5">
        <v>194.2</v>
      </c>
      <c r="E16" s="5">
        <v>71.5</v>
      </c>
      <c r="F16" s="5">
        <v>8.55</v>
      </c>
      <c r="G16" s="10">
        <v>100.0</v>
      </c>
      <c r="H16" s="11"/>
      <c r="I16" s="11"/>
    </row>
    <row r="17">
      <c r="B17" s="4">
        <v>2.0</v>
      </c>
      <c r="C17" s="1">
        <v>1.0</v>
      </c>
      <c r="D17" s="5">
        <v>165.9</v>
      </c>
      <c r="E17" s="5">
        <v>67.5</v>
      </c>
      <c r="F17" s="5">
        <v>8.65</v>
      </c>
      <c r="G17" s="6">
        <v>100.0</v>
      </c>
      <c r="H17" s="7">
        <f>(13.5+13.5+13.5)/3</f>
        <v>13.5</v>
      </c>
      <c r="I17" s="8">
        <v>3.93</v>
      </c>
    </row>
    <row r="18">
      <c r="B18" s="9"/>
      <c r="C18" s="1">
        <v>2.0</v>
      </c>
      <c r="D18" s="5">
        <v>92.8</v>
      </c>
      <c r="E18" s="5">
        <v>55.5</v>
      </c>
      <c r="F18" s="5">
        <v>8.6</v>
      </c>
      <c r="G18" s="10">
        <v>100.0</v>
      </c>
      <c r="H18" s="9"/>
      <c r="I18" s="9"/>
    </row>
    <row r="19">
      <c r="B19" s="9"/>
      <c r="C19" s="1">
        <v>3.0</v>
      </c>
      <c r="D19" s="5">
        <v>113.2</v>
      </c>
      <c r="E19" s="5">
        <v>59.0</v>
      </c>
      <c r="F19" s="5">
        <v>8.85</v>
      </c>
      <c r="G19" s="6">
        <v>95.0</v>
      </c>
      <c r="H19" s="9"/>
      <c r="I19" s="9"/>
    </row>
    <row r="20">
      <c r="B20" s="9"/>
      <c r="C20" s="1">
        <v>4.0</v>
      </c>
      <c r="D20" s="5">
        <v>150.4</v>
      </c>
      <c r="E20" s="5">
        <v>66.5</v>
      </c>
      <c r="F20" s="5">
        <v>8.7</v>
      </c>
      <c r="G20" s="6">
        <v>100.0</v>
      </c>
      <c r="H20" s="9"/>
      <c r="I20" s="9"/>
    </row>
    <row r="21" ht="15.75" customHeight="1">
      <c r="B21" s="9"/>
      <c r="C21" s="1">
        <v>5.0</v>
      </c>
      <c r="D21" s="5">
        <v>140.1</v>
      </c>
      <c r="E21" s="5">
        <v>64.0</v>
      </c>
      <c r="F21" s="5">
        <v>8.85</v>
      </c>
      <c r="G21" s="6">
        <v>100.0</v>
      </c>
      <c r="H21" s="9"/>
      <c r="I21" s="9"/>
    </row>
    <row r="22" ht="15.75" customHeight="1">
      <c r="B22" s="9"/>
      <c r="C22" s="1">
        <v>6.0</v>
      </c>
      <c r="D22" s="5">
        <v>120.0</v>
      </c>
      <c r="E22" s="5">
        <v>59.75</v>
      </c>
      <c r="F22" s="5">
        <v>9.0</v>
      </c>
      <c r="G22" s="10">
        <v>100.0</v>
      </c>
      <c r="H22" s="9"/>
      <c r="I22" s="9"/>
    </row>
    <row r="23" ht="15.75" customHeight="1">
      <c r="B23" s="9"/>
      <c r="C23" s="1">
        <v>7.0</v>
      </c>
      <c r="D23" s="5">
        <v>119.4</v>
      </c>
      <c r="E23" s="5">
        <v>61.0</v>
      </c>
      <c r="F23" s="5">
        <v>8.9</v>
      </c>
      <c r="G23" s="10">
        <v>95.0</v>
      </c>
      <c r="H23" s="9"/>
      <c r="I23" s="9"/>
    </row>
    <row r="24" ht="15.75" customHeight="1">
      <c r="B24" s="9"/>
      <c r="C24" s="1">
        <v>8.0</v>
      </c>
      <c r="D24" s="5">
        <v>135.2</v>
      </c>
      <c r="E24" s="5">
        <v>61.25</v>
      </c>
      <c r="F24" s="5">
        <v>8.8</v>
      </c>
      <c r="G24" s="10">
        <v>100.0</v>
      </c>
      <c r="H24" s="9"/>
      <c r="I24" s="9"/>
    </row>
    <row r="25" ht="15.75" customHeight="1">
      <c r="B25" s="9"/>
      <c r="C25" s="1">
        <v>9.0</v>
      </c>
      <c r="D25" s="5">
        <v>138.4</v>
      </c>
      <c r="E25" s="5">
        <v>63.95</v>
      </c>
      <c r="F25" s="5">
        <v>8.5</v>
      </c>
      <c r="G25" s="10">
        <v>100.0</v>
      </c>
      <c r="H25" s="9"/>
      <c r="I25" s="9"/>
    </row>
    <row r="26" ht="15.75" customHeight="1">
      <c r="B26" s="11"/>
      <c r="C26" s="1">
        <v>10.0</v>
      </c>
      <c r="D26" s="5">
        <v>121.6</v>
      </c>
      <c r="E26" s="5">
        <v>57.5</v>
      </c>
      <c r="F26" s="5">
        <v>9.0</v>
      </c>
      <c r="G26" s="10">
        <v>100.0</v>
      </c>
      <c r="H26" s="11"/>
      <c r="I26" s="11"/>
    </row>
    <row r="27" ht="15.75" customHeight="1">
      <c r="B27" s="4">
        <v>3.0</v>
      </c>
      <c r="C27" s="1">
        <v>1.0</v>
      </c>
      <c r="D27" s="5">
        <v>157.8</v>
      </c>
      <c r="E27" s="5">
        <v>65.0</v>
      </c>
      <c r="F27" s="5">
        <v>8.9</v>
      </c>
      <c r="G27" s="6">
        <v>70.0</v>
      </c>
      <c r="H27" s="7">
        <f>(13+13+13)/3</f>
        <v>13</v>
      </c>
      <c r="I27" s="8">
        <v>3.9</v>
      </c>
    </row>
    <row r="28" ht="15.75" customHeight="1">
      <c r="B28" s="9"/>
      <c r="C28" s="1">
        <v>2.0</v>
      </c>
      <c r="D28" s="5">
        <v>133.9</v>
      </c>
      <c r="E28" s="5">
        <v>62.5</v>
      </c>
      <c r="F28" s="5">
        <v>8.85</v>
      </c>
      <c r="G28" s="6">
        <v>80.0</v>
      </c>
      <c r="H28" s="9"/>
      <c r="I28" s="9"/>
    </row>
    <row r="29" ht="15.75" customHeight="1">
      <c r="B29" s="9"/>
      <c r="C29" s="1">
        <v>3.0</v>
      </c>
      <c r="D29" s="5">
        <v>188.8</v>
      </c>
      <c r="E29" s="5">
        <v>72.5</v>
      </c>
      <c r="F29" s="5">
        <v>8.8</v>
      </c>
      <c r="G29" s="6">
        <v>80.0</v>
      </c>
      <c r="H29" s="9"/>
      <c r="I29" s="9"/>
    </row>
    <row r="30" ht="15.75" customHeight="1">
      <c r="B30" s="9"/>
      <c r="C30" s="1">
        <v>4.0</v>
      </c>
      <c r="D30" s="5">
        <v>161.6</v>
      </c>
      <c r="E30" s="5">
        <v>64.7</v>
      </c>
      <c r="F30" s="5">
        <v>8.75</v>
      </c>
      <c r="G30" s="6">
        <v>80.0</v>
      </c>
      <c r="H30" s="9"/>
      <c r="I30" s="9"/>
    </row>
    <row r="31" ht="15.75" customHeight="1">
      <c r="B31" s="9"/>
      <c r="C31" s="1">
        <v>5.0</v>
      </c>
      <c r="D31" s="5">
        <v>161.1</v>
      </c>
      <c r="E31" s="5">
        <v>65.85</v>
      </c>
      <c r="F31" s="5">
        <v>8.85</v>
      </c>
      <c r="G31" s="10">
        <v>85.0</v>
      </c>
      <c r="H31" s="9"/>
      <c r="I31" s="9"/>
    </row>
    <row r="32" ht="15.75" customHeight="1">
      <c r="B32" s="9"/>
      <c r="C32" s="1">
        <v>6.0</v>
      </c>
      <c r="D32" s="5">
        <v>185.2</v>
      </c>
      <c r="E32" s="5">
        <v>66.95</v>
      </c>
      <c r="F32" s="5">
        <v>8.75</v>
      </c>
      <c r="G32" s="10">
        <v>85.0</v>
      </c>
      <c r="H32" s="9"/>
      <c r="I32" s="9"/>
    </row>
    <row r="33" ht="15.75" customHeight="1">
      <c r="B33" s="9"/>
      <c r="C33" s="1">
        <v>7.0</v>
      </c>
      <c r="D33" s="5">
        <v>133.9</v>
      </c>
      <c r="E33" s="5">
        <v>61.5</v>
      </c>
      <c r="F33" s="5">
        <v>8.6</v>
      </c>
      <c r="G33" s="10">
        <v>85.0</v>
      </c>
      <c r="H33" s="9"/>
      <c r="I33" s="9"/>
    </row>
    <row r="34" ht="15.75" customHeight="1">
      <c r="B34" s="9"/>
      <c r="C34" s="1">
        <v>8.0</v>
      </c>
      <c r="D34" s="5">
        <v>130.1</v>
      </c>
      <c r="E34" s="5">
        <v>61.5</v>
      </c>
      <c r="F34" s="5">
        <v>8.45</v>
      </c>
      <c r="G34" s="10">
        <v>70.0</v>
      </c>
      <c r="H34" s="9"/>
      <c r="I34" s="9"/>
    </row>
    <row r="35" ht="15.75" customHeight="1">
      <c r="B35" s="9"/>
      <c r="C35" s="1">
        <v>9.0</v>
      </c>
      <c r="D35" s="5">
        <v>145.8</v>
      </c>
      <c r="E35" s="5">
        <v>63.45</v>
      </c>
      <c r="F35" s="5">
        <v>8.55</v>
      </c>
      <c r="G35" s="10">
        <v>85.0</v>
      </c>
      <c r="H35" s="9"/>
      <c r="I35" s="9"/>
    </row>
    <row r="36" ht="15.75" customHeight="1">
      <c r="B36" s="11"/>
      <c r="C36" s="1">
        <v>10.0</v>
      </c>
      <c r="D36" s="5">
        <v>159.5</v>
      </c>
      <c r="E36" s="5">
        <v>66.45</v>
      </c>
      <c r="F36" s="5">
        <v>8.7</v>
      </c>
      <c r="G36" s="6">
        <v>95.0</v>
      </c>
      <c r="H36" s="11"/>
      <c r="I36" s="11"/>
    </row>
    <row r="37" ht="15.75" customHeight="1">
      <c r="B37" s="4">
        <v>4.0</v>
      </c>
      <c r="C37" s="1">
        <v>1.0</v>
      </c>
      <c r="D37" s="5">
        <v>140.8</v>
      </c>
      <c r="E37" s="5">
        <v>63.4</v>
      </c>
      <c r="F37" s="5">
        <v>8.5</v>
      </c>
      <c r="G37" s="10">
        <v>80.0</v>
      </c>
      <c r="H37" s="7">
        <f>(15+15.5+15)/3</f>
        <v>15.16666667</v>
      </c>
      <c r="I37" s="8">
        <v>3.95</v>
      </c>
    </row>
    <row r="38" ht="15.75" customHeight="1">
      <c r="B38" s="9"/>
      <c r="C38" s="1">
        <v>2.0</v>
      </c>
      <c r="D38" s="5">
        <v>112.7</v>
      </c>
      <c r="E38" s="5">
        <v>59.7</v>
      </c>
      <c r="F38" s="5">
        <v>8.75</v>
      </c>
      <c r="G38" s="6">
        <v>90.0</v>
      </c>
      <c r="H38" s="9"/>
      <c r="I38" s="9"/>
    </row>
    <row r="39" ht="15.75" customHeight="1">
      <c r="B39" s="9"/>
      <c r="C39" s="1">
        <v>3.0</v>
      </c>
      <c r="D39" s="5">
        <v>122.5</v>
      </c>
      <c r="E39" s="5">
        <v>60.0</v>
      </c>
      <c r="F39" s="5">
        <v>8.65</v>
      </c>
      <c r="G39" s="6">
        <v>95.0</v>
      </c>
      <c r="H39" s="9"/>
      <c r="I39" s="9"/>
    </row>
    <row r="40" ht="15.75" customHeight="1">
      <c r="B40" s="9"/>
      <c r="C40" s="1">
        <v>4.0</v>
      </c>
      <c r="D40" s="5">
        <v>147.0</v>
      </c>
      <c r="E40" s="5">
        <v>65.0</v>
      </c>
      <c r="F40" s="5">
        <v>8.5</v>
      </c>
      <c r="G40" s="10">
        <v>100.0</v>
      </c>
      <c r="H40" s="9"/>
      <c r="I40" s="9"/>
    </row>
    <row r="41" ht="15.75" customHeight="1">
      <c r="B41" s="9"/>
      <c r="C41" s="1">
        <v>5.0</v>
      </c>
      <c r="D41" s="5">
        <v>180.1</v>
      </c>
      <c r="E41" s="5">
        <v>70.55</v>
      </c>
      <c r="F41" s="5">
        <v>8.55</v>
      </c>
      <c r="G41" s="10">
        <v>100.0</v>
      </c>
      <c r="H41" s="9"/>
      <c r="I41" s="9"/>
    </row>
    <row r="42" ht="15.75" customHeight="1">
      <c r="B42" s="9"/>
      <c r="C42" s="1">
        <v>6.0</v>
      </c>
      <c r="D42" s="5">
        <v>141.3</v>
      </c>
      <c r="E42" s="5">
        <v>63.85</v>
      </c>
      <c r="F42" s="5">
        <v>8.55</v>
      </c>
      <c r="G42" s="6">
        <v>100.0</v>
      </c>
      <c r="H42" s="9"/>
      <c r="I42" s="9"/>
    </row>
    <row r="43" ht="15.75" customHeight="1">
      <c r="B43" s="9"/>
      <c r="C43" s="1">
        <v>7.0</v>
      </c>
      <c r="D43" s="5">
        <v>123.9</v>
      </c>
      <c r="E43" s="5">
        <v>60.85</v>
      </c>
      <c r="F43" s="5">
        <v>8.7</v>
      </c>
      <c r="G43" s="10">
        <v>100.0</v>
      </c>
      <c r="H43" s="9"/>
      <c r="I43" s="9"/>
    </row>
    <row r="44" ht="15.75" customHeight="1">
      <c r="B44" s="9"/>
      <c r="C44" s="1">
        <v>8.0</v>
      </c>
      <c r="D44" s="5">
        <v>142.6</v>
      </c>
      <c r="E44" s="5">
        <v>65.75</v>
      </c>
      <c r="F44" s="5">
        <v>8.95</v>
      </c>
      <c r="G44" s="10">
        <v>100.0</v>
      </c>
      <c r="H44" s="9"/>
      <c r="I44" s="9"/>
    </row>
    <row r="45" ht="15.75" customHeight="1">
      <c r="B45" s="9"/>
      <c r="C45" s="1">
        <v>9.0</v>
      </c>
      <c r="D45" s="5">
        <v>121.3</v>
      </c>
      <c r="E45" s="5">
        <v>61.55</v>
      </c>
      <c r="F45" s="5">
        <v>8.8</v>
      </c>
      <c r="G45" s="10">
        <v>90.0</v>
      </c>
      <c r="H45" s="9"/>
      <c r="I45" s="9"/>
    </row>
    <row r="46" ht="15.75" customHeight="1">
      <c r="B46" s="11"/>
      <c r="C46" s="1">
        <v>10.0</v>
      </c>
      <c r="D46" s="5">
        <v>120.7</v>
      </c>
      <c r="E46" s="5">
        <v>59.9</v>
      </c>
      <c r="F46" s="5">
        <v>8.8</v>
      </c>
      <c r="G46" s="10">
        <v>100.0</v>
      </c>
      <c r="H46" s="11"/>
      <c r="I46" s="11"/>
    </row>
    <row r="47" ht="15.75" customHeight="1">
      <c r="B47" s="4">
        <v>5.0</v>
      </c>
      <c r="C47" s="1">
        <v>1.0</v>
      </c>
      <c r="D47" s="5">
        <v>159.5</v>
      </c>
      <c r="E47" s="5">
        <v>68.25</v>
      </c>
      <c r="F47" s="5">
        <v>8.75</v>
      </c>
      <c r="G47" s="6">
        <v>100.0</v>
      </c>
      <c r="H47" s="7">
        <f>(13.9+13.9+14)/3</f>
        <v>13.93333333</v>
      </c>
      <c r="I47" s="8">
        <v>3.88</v>
      </c>
    </row>
    <row r="48" ht="15.75" customHeight="1">
      <c r="B48" s="9"/>
      <c r="C48" s="1">
        <v>2.0</v>
      </c>
      <c r="D48" s="5">
        <v>215.6</v>
      </c>
      <c r="E48" s="5">
        <v>70.5</v>
      </c>
      <c r="F48" s="5">
        <v>8.65</v>
      </c>
      <c r="G48" s="6">
        <v>95.0</v>
      </c>
      <c r="H48" s="9"/>
      <c r="I48" s="9"/>
    </row>
    <row r="49" ht="15.75" customHeight="1">
      <c r="B49" s="9"/>
      <c r="C49" s="1">
        <v>3.0</v>
      </c>
      <c r="D49" s="5">
        <v>144.9</v>
      </c>
      <c r="E49" s="5">
        <v>62.6</v>
      </c>
      <c r="F49" s="5">
        <v>8.95</v>
      </c>
      <c r="G49" s="6">
        <v>100.0</v>
      </c>
      <c r="H49" s="9"/>
      <c r="I49" s="9"/>
    </row>
    <row r="50" ht="15.75" customHeight="1">
      <c r="B50" s="9"/>
      <c r="C50" s="1">
        <v>4.0</v>
      </c>
      <c r="D50" s="5">
        <v>194.4</v>
      </c>
      <c r="E50" s="5">
        <v>70.95</v>
      </c>
      <c r="F50" s="5">
        <v>875.0</v>
      </c>
      <c r="G50" s="6">
        <v>100.0</v>
      </c>
      <c r="H50" s="9"/>
      <c r="I50" s="9"/>
    </row>
    <row r="51" ht="15.75" customHeight="1">
      <c r="B51" s="9"/>
      <c r="C51" s="1">
        <v>5.0</v>
      </c>
      <c r="D51" s="5">
        <v>127.2</v>
      </c>
      <c r="E51" s="5">
        <v>60.45</v>
      </c>
      <c r="F51" s="5">
        <v>8.5</v>
      </c>
      <c r="G51" s="10">
        <v>90.0</v>
      </c>
      <c r="H51" s="9"/>
      <c r="I51" s="9"/>
    </row>
    <row r="52" ht="15.75" customHeight="1">
      <c r="B52" s="9"/>
      <c r="C52" s="1">
        <v>6.0</v>
      </c>
      <c r="D52" s="5">
        <v>198.0</v>
      </c>
      <c r="E52" s="5">
        <v>71.5</v>
      </c>
      <c r="F52" s="5">
        <v>8.7</v>
      </c>
      <c r="G52" s="10">
        <v>85.0</v>
      </c>
      <c r="H52" s="9"/>
      <c r="I52" s="9"/>
    </row>
    <row r="53" ht="15.75" customHeight="1">
      <c r="B53" s="9"/>
      <c r="C53" s="1">
        <v>7.0</v>
      </c>
      <c r="D53" s="5">
        <v>167.0</v>
      </c>
      <c r="E53" s="5">
        <v>67.5</v>
      </c>
      <c r="F53" s="5">
        <v>8.85</v>
      </c>
      <c r="G53" s="10">
        <v>100.0</v>
      </c>
      <c r="H53" s="9"/>
      <c r="I53" s="9"/>
    </row>
    <row r="54" ht="15.75" customHeight="1">
      <c r="B54" s="9"/>
      <c r="C54" s="1">
        <v>8.0</v>
      </c>
      <c r="D54" s="5">
        <v>169.0</v>
      </c>
      <c r="E54" s="5">
        <v>67.85</v>
      </c>
      <c r="F54" s="5">
        <v>8.65</v>
      </c>
      <c r="G54" s="6">
        <v>100.0</v>
      </c>
      <c r="H54" s="9"/>
      <c r="I54" s="9"/>
    </row>
    <row r="55" ht="15.75" customHeight="1">
      <c r="B55" s="9"/>
      <c r="C55" s="1">
        <v>9.0</v>
      </c>
      <c r="D55" s="5">
        <v>142.0</v>
      </c>
      <c r="E55" s="5">
        <v>165.85</v>
      </c>
      <c r="F55" s="5">
        <v>8.7</v>
      </c>
      <c r="G55" s="6">
        <v>100.0</v>
      </c>
      <c r="H55" s="9"/>
      <c r="I55" s="9"/>
    </row>
    <row r="56" ht="15.75" customHeight="1">
      <c r="B56" s="11"/>
      <c r="C56" s="1">
        <v>10.0</v>
      </c>
      <c r="D56" s="5">
        <v>138.3</v>
      </c>
      <c r="E56" s="5">
        <v>63.25</v>
      </c>
      <c r="F56" s="5">
        <v>8.7</v>
      </c>
      <c r="G56" s="6">
        <v>90.0</v>
      </c>
      <c r="H56" s="11"/>
      <c r="I56" s="11"/>
    </row>
    <row r="57" ht="15.75" customHeight="1">
      <c r="E57" s="12" t="s">
        <v>11</v>
      </c>
      <c r="F57" s="12" t="s">
        <v>11</v>
      </c>
      <c r="H57" s="12" t="s">
        <v>12</v>
      </c>
      <c r="I57" s="13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B7:B16"/>
    <mergeCell ref="B17:B26"/>
    <mergeCell ref="B27:B36"/>
    <mergeCell ref="B37:B46"/>
    <mergeCell ref="B47:B56"/>
    <mergeCell ref="H47:H56"/>
    <mergeCell ref="H37:H46"/>
    <mergeCell ref="H7:H16"/>
    <mergeCell ref="H17:H26"/>
    <mergeCell ref="I7:I16"/>
    <mergeCell ref="I17:I26"/>
    <mergeCell ref="I27:I36"/>
    <mergeCell ref="I37:I46"/>
    <mergeCell ref="I47:I56"/>
    <mergeCell ref="H27:H3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>
      <c r="A1" s="14" t="s">
        <v>13</v>
      </c>
    </row>
    <row r="2">
      <c r="A2" s="13" t="s">
        <v>14</v>
      </c>
    </row>
    <row r="4">
      <c r="D4" s="15" t="s">
        <v>3</v>
      </c>
      <c r="E4" s="15" t="s">
        <v>4</v>
      </c>
      <c r="F4" s="15" t="s">
        <v>15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</row>
    <row r="5">
      <c r="D5" s="16">
        <v>1.0</v>
      </c>
      <c r="E5" s="17">
        <v>1.0</v>
      </c>
      <c r="F5" s="17">
        <v>185.6</v>
      </c>
      <c r="G5" s="18">
        <v>68.9</v>
      </c>
      <c r="H5" s="17">
        <v>12.3</v>
      </c>
      <c r="I5" s="17">
        <v>95.0</v>
      </c>
      <c r="J5" s="19">
        <v>13.4</v>
      </c>
      <c r="K5" s="19">
        <v>4.0</v>
      </c>
      <c r="M5" s="20"/>
      <c r="N5" s="21">
        <f>689/10</f>
        <v>68.9</v>
      </c>
      <c r="O5" s="20"/>
    </row>
    <row r="6">
      <c r="D6" s="9"/>
      <c r="E6" s="17">
        <v>2.0</v>
      </c>
      <c r="F6" s="17">
        <v>158.7</v>
      </c>
      <c r="G6" s="18">
        <v>64.0</v>
      </c>
      <c r="H6" s="17">
        <v>11.9</v>
      </c>
      <c r="I6" s="17">
        <v>95.0</v>
      </c>
      <c r="J6" s="9"/>
      <c r="K6" s="9"/>
      <c r="N6" s="21">
        <f>640</f>
        <v>640</v>
      </c>
    </row>
    <row r="7">
      <c r="D7" s="9"/>
      <c r="E7" s="17">
        <v>3.0</v>
      </c>
      <c r="F7" s="17">
        <v>169.2</v>
      </c>
      <c r="G7" s="18">
        <v>67.0</v>
      </c>
      <c r="H7" s="17">
        <v>13.89</v>
      </c>
      <c r="I7" s="17">
        <v>100.0</v>
      </c>
      <c r="J7" s="9"/>
      <c r="K7" s="9"/>
      <c r="N7" s="21">
        <v>670.0</v>
      </c>
    </row>
    <row r="8">
      <c r="D8" s="9"/>
      <c r="E8" s="17">
        <v>4.0</v>
      </c>
      <c r="F8" s="17">
        <v>153.4</v>
      </c>
      <c r="G8" s="18">
        <v>65.5</v>
      </c>
      <c r="H8" s="17">
        <v>15.21</v>
      </c>
      <c r="I8" s="17">
        <v>100.0</v>
      </c>
      <c r="J8" s="9"/>
      <c r="K8" s="9"/>
      <c r="N8" s="21">
        <v>655.0</v>
      </c>
    </row>
    <row r="9">
      <c r="D9" s="9"/>
      <c r="E9" s="17">
        <v>5.0</v>
      </c>
      <c r="F9" s="17">
        <v>173.6</v>
      </c>
      <c r="G9" s="18">
        <v>68.0</v>
      </c>
      <c r="H9" s="17">
        <v>14.77</v>
      </c>
      <c r="I9" s="17">
        <v>100.0</v>
      </c>
      <c r="J9" s="9"/>
      <c r="K9" s="9"/>
      <c r="N9" s="21">
        <v>680.0</v>
      </c>
    </row>
    <row r="10">
      <c r="D10" s="9"/>
      <c r="E10" s="17">
        <v>6.0</v>
      </c>
      <c r="F10" s="17">
        <v>162.7</v>
      </c>
      <c r="G10" s="18">
        <v>66.5</v>
      </c>
      <c r="H10" s="17">
        <v>14.33</v>
      </c>
      <c r="I10" s="17">
        <v>100.0</v>
      </c>
      <c r="J10" s="9"/>
      <c r="K10" s="9"/>
      <c r="N10" s="21">
        <v>665.0</v>
      </c>
    </row>
    <row r="11">
      <c r="D11" s="9"/>
      <c r="E11" s="17">
        <v>7.0</v>
      </c>
      <c r="F11" s="17">
        <v>165.0</v>
      </c>
      <c r="G11" s="18">
        <v>67.0</v>
      </c>
      <c r="H11" s="17">
        <v>14.11</v>
      </c>
      <c r="I11" s="17">
        <v>100.0</v>
      </c>
      <c r="J11" s="9"/>
      <c r="K11" s="9"/>
      <c r="N11" s="21">
        <v>670.0</v>
      </c>
    </row>
    <row r="12">
      <c r="D12" s="9"/>
      <c r="E12" s="17">
        <v>8.0</v>
      </c>
      <c r="F12" s="17">
        <v>152.3</v>
      </c>
      <c r="G12" s="18">
        <v>65.8</v>
      </c>
      <c r="H12" s="17">
        <v>14.77</v>
      </c>
      <c r="I12" s="17">
        <v>100.0</v>
      </c>
      <c r="J12" s="9"/>
      <c r="K12" s="9"/>
      <c r="N12" s="21">
        <v>658.0</v>
      </c>
    </row>
    <row r="13">
      <c r="D13" s="9"/>
      <c r="E13" s="17">
        <v>9.0</v>
      </c>
      <c r="F13" s="17">
        <v>145.5</v>
      </c>
      <c r="G13" s="18">
        <v>64.4</v>
      </c>
      <c r="H13" s="17">
        <v>13.89</v>
      </c>
      <c r="I13" s="17">
        <v>100.0</v>
      </c>
      <c r="J13" s="9"/>
      <c r="K13" s="9"/>
      <c r="N13" s="21">
        <v>644.0</v>
      </c>
    </row>
    <row r="14">
      <c r="D14" s="11"/>
      <c r="E14" s="17">
        <v>10.0</v>
      </c>
      <c r="F14" s="17">
        <v>175.5</v>
      </c>
      <c r="G14" s="18">
        <v>67.8</v>
      </c>
      <c r="H14" s="17">
        <v>14.11</v>
      </c>
      <c r="I14" s="17">
        <v>100.0</v>
      </c>
      <c r="J14" s="11"/>
      <c r="K14" s="11"/>
      <c r="N14" s="21">
        <v>678.0</v>
      </c>
    </row>
    <row r="15">
      <c r="D15" s="16">
        <v>2.0</v>
      </c>
      <c r="E15" s="17">
        <v>1.0</v>
      </c>
      <c r="F15" s="17">
        <v>170.0</v>
      </c>
      <c r="G15" s="18">
        <v>68.5</v>
      </c>
      <c r="H15" s="17">
        <v>16.98</v>
      </c>
      <c r="I15" s="17">
        <v>100.0</v>
      </c>
      <c r="J15" s="19">
        <v>13.0</v>
      </c>
      <c r="K15" s="19">
        <v>4.0</v>
      </c>
      <c r="N15" s="21">
        <v>684.5</v>
      </c>
    </row>
    <row r="16">
      <c r="D16" s="9"/>
      <c r="E16" s="17">
        <v>2.0</v>
      </c>
      <c r="F16" s="17">
        <v>166.4</v>
      </c>
      <c r="G16" s="18">
        <v>68.6</v>
      </c>
      <c r="H16" s="17">
        <v>15.6</v>
      </c>
      <c r="I16" s="17">
        <v>100.0</v>
      </c>
      <c r="J16" s="9"/>
      <c r="K16" s="9"/>
      <c r="N16" s="21">
        <v>686.5</v>
      </c>
    </row>
    <row r="17">
      <c r="D17" s="9"/>
      <c r="E17" s="17">
        <v>3.0</v>
      </c>
      <c r="F17" s="17">
        <v>134.5</v>
      </c>
      <c r="G17" s="18">
        <v>63.1</v>
      </c>
      <c r="H17" s="17">
        <v>14.33</v>
      </c>
      <c r="I17" s="17">
        <v>100.0</v>
      </c>
      <c r="J17" s="9"/>
      <c r="K17" s="9"/>
      <c r="N17" s="21">
        <v>631.0</v>
      </c>
    </row>
    <row r="18">
      <c r="D18" s="9"/>
      <c r="E18" s="17">
        <v>4.0</v>
      </c>
      <c r="F18" s="17">
        <v>146.0</v>
      </c>
      <c r="G18" s="18">
        <v>63.8</v>
      </c>
      <c r="H18" s="17">
        <v>17.64</v>
      </c>
      <c r="I18" s="17">
        <v>100.0</v>
      </c>
      <c r="J18" s="9"/>
      <c r="K18" s="9"/>
      <c r="N18" s="21">
        <v>638.0</v>
      </c>
    </row>
    <row r="19">
      <c r="D19" s="9"/>
      <c r="E19" s="17">
        <v>5.0</v>
      </c>
      <c r="F19" s="17">
        <v>159.7</v>
      </c>
      <c r="G19" s="18">
        <v>67.2</v>
      </c>
      <c r="H19" s="17">
        <v>15.21</v>
      </c>
      <c r="I19" s="17">
        <v>100.0</v>
      </c>
      <c r="J19" s="9"/>
      <c r="K19" s="9"/>
      <c r="N19" s="21">
        <v>672.0</v>
      </c>
    </row>
    <row r="20">
      <c r="D20" s="9"/>
      <c r="E20" s="17">
        <v>6.0</v>
      </c>
      <c r="F20" s="17">
        <v>159.8</v>
      </c>
      <c r="G20" s="18">
        <v>66.3</v>
      </c>
      <c r="H20" s="17">
        <v>16.87</v>
      </c>
      <c r="I20" s="17">
        <v>100.0</v>
      </c>
      <c r="J20" s="9"/>
      <c r="K20" s="9"/>
      <c r="N20" s="21">
        <v>663.0</v>
      </c>
    </row>
    <row r="21" ht="15.75" customHeight="1">
      <c r="D21" s="9"/>
      <c r="E21" s="17">
        <v>7.0</v>
      </c>
      <c r="F21" s="17">
        <v>152.5</v>
      </c>
      <c r="G21" s="18">
        <v>66.0</v>
      </c>
      <c r="H21" s="17">
        <v>16.2</v>
      </c>
      <c r="I21" s="17">
        <v>100.0</v>
      </c>
      <c r="J21" s="9"/>
      <c r="K21" s="9"/>
      <c r="N21" s="21">
        <v>660.0</v>
      </c>
    </row>
    <row r="22" ht="15.75" customHeight="1">
      <c r="D22" s="9"/>
      <c r="E22" s="17">
        <v>8.0</v>
      </c>
      <c r="F22" s="17">
        <v>152.6</v>
      </c>
      <c r="G22" s="18">
        <v>66.7</v>
      </c>
      <c r="H22" s="17">
        <v>13.78</v>
      </c>
      <c r="I22" s="17">
        <v>100.0</v>
      </c>
      <c r="J22" s="9"/>
      <c r="K22" s="9"/>
      <c r="N22" s="21">
        <v>667.5</v>
      </c>
    </row>
    <row r="23" ht="15.75" customHeight="1">
      <c r="D23" s="9"/>
      <c r="E23" s="17">
        <v>9.0</v>
      </c>
      <c r="F23" s="17">
        <v>162.1</v>
      </c>
      <c r="G23" s="18">
        <v>66.8</v>
      </c>
      <c r="H23" s="17">
        <v>16.87</v>
      </c>
      <c r="I23" s="17">
        <v>100.0</v>
      </c>
      <c r="J23" s="9"/>
      <c r="K23" s="9"/>
      <c r="N23" s="21">
        <v>668.0</v>
      </c>
    </row>
    <row r="24" ht="15.75" customHeight="1">
      <c r="D24" s="11"/>
      <c r="E24" s="17">
        <v>10.0</v>
      </c>
      <c r="F24" s="17">
        <v>148.4</v>
      </c>
      <c r="G24" s="18">
        <v>65.9</v>
      </c>
      <c r="H24" s="17" t="s">
        <v>16</v>
      </c>
      <c r="I24" s="17">
        <v>100.0</v>
      </c>
      <c r="J24" s="11"/>
      <c r="K24" s="11"/>
      <c r="N24" s="21">
        <v>659.5</v>
      </c>
    </row>
    <row r="25" ht="15.75" customHeight="1">
      <c r="D25" s="16">
        <v>3.0</v>
      </c>
      <c r="E25" s="17">
        <v>1.0</v>
      </c>
      <c r="F25" s="17">
        <v>243.0</v>
      </c>
      <c r="G25" s="18">
        <v>77.4</v>
      </c>
      <c r="H25" s="17">
        <v>15.65</v>
      </c>
      <c r="I25" s="17">
        <v>100.0</v>
      </c>
      <c r="J25" s="19">
        <v>13.6</v>
      </c>
      <c r="K25" s="19">
        <v>4.0</v>
      </c>
      <c r="N25" s="21">
        <v>774.5</v>
      </c>
    </row>
    <row r="26" ht="15.75" customHeight="1">
      <c r="D26" s="9"/>
      <c r="E26" s="17">
        <v>2.0</v>
      </c>
      <c r="F26" s="17">
        <v>189.0</v>
      </c>
      <c r="G26" s="18">
        <v>71.6</v>
      </c>
      <c r="H26" s="17">
        <v>13.34</v>
      </c>
      <c r="I26" s="17">
        <v>100.0</v>
      </c>
      <c r="J26" s="9"/>
      <c r="K26" s="9"/>
      <c r="N26" s="21">
        <v>716.0</v>
      </c>
    </row>
    <row r="27" ht="15.75" customHeight="1">
      <c r="D27" s="9"/>
      <c r="E27" s="17">
        <v>3.0</v>
      </c>
      <c r="F27" s="17" t="s">
        <v>17</v>
      </c>
      <c r="G27" s="18">
        <v>70.7</v>
      </c>
      <c r="H27" s="17">
        <v>16.64</v>
      </c>
      <c r="I27" s="17">
        <v>100.0</v>
      </c>
      <c r="J27" s="9"/>
      <c r="K27" s="9"/>
      <c r="N27" s="21">
        <v>707.5</v>
      </c>
    </row>
    <row r="28" ht="15.75" customHeight="1">
      <c r="D28" s="9"/>
      <c r="E28" s="17">
        <v>4.0</v>
      </c>
      <c r="F28" s="17" t="s">
        <v>18</v>
      </c>
      <c r="G28" s="18">
        <v>68.0</v>
      </c>
      <c r="H28" s="17">
        <v>13.28</v>
      </c>
      <c r="I28" s="17">
        <v>100.0</v>
      </c>
      <c r="J28" s="9"/>
      <c r="K28" s="9"/>
      <c r="N28" s="21">
        <v>680.0</v>
      </c>
    </row>
    <row r="29" ht="15.75" customHeight="1">
      <c r="D29" s="9"/>
      <c r="E29" s="17">
        <v>5.0</v>
      </c>
      <c r="F29" s="17" t="s">
        <v>19</v>
      </c>
      <c r="G29" s="18">
        <v>70.8</v>
      </c>
      <c r="H29" s="17">
        <v>12.46</v>
      </c>
      <c r="I29" s="17">
        <v>100.0</v>
      </c>
      <c r="J29" s="9"/>
      <c r="K29" s="9"/>
      <c r="N29" s="21">
        <v>708.5</v>
      </c>
    </row>
    <row r="30" ht="15.75" customHeight="1">
      <c r="D30" s="9"/>
      <c r="E30" s="17">
        <v>6.0</v>
      </c>
      <c r="F30" s="17">
        <v>159.0</v>
      </c>
      <c r="G30" s="18">
        <v>65.5</v>
      </c>
      <c r="H30" s="17">
        <v>14.11</v>
      </c>
      <c r="I30" s="17">
        <v>100.0</v>
      </c>
      <c r="J30" s="9"/>
      <c r="K30" s="9"/>
      <c r="N30" s="21">
        <v>655.5</v>
      </c>
    </row>
    <row r="31" ht="15.75" customHeight="1">
      <c r="D31" s="9"/>
      <c r="E31" s="17">
        <v>7.0</v>
      </c>
      <c r="F31" s="17">
        <v>162.0</v>
      </c>
      <c r="G31" s="18">
        <v>65.7</v>
      </c>
      <c r="H31" s="17">
        <v>14.44</v>
      </c>
      <c r="I31" s="17">
        <v>100.0</v>
      </c>
      <c r="J31" s="9"/>
      <c r="K31" s="9"/>
      <c r="N31" s="21">
        <v>657.5</v>
      </c>
    </row>
    <row r="32" ht="15.75" customHeight="1">
      <c r="D32" s="9"/>
      <c r="E32" s="17">
        <v>8.0</v>
      </c>
      <c r="F32" s="17" t="s">
        <v>20</v>
      </c>
      <c r="G32" s="18">
        <v>71.9</v>
      </c>
      <c r="H32" s="17">
        <v>13.89</v>
      </c>
      <c r="I32" s="17">
        <v>100.0</v>
      </c>
      <c r="J32" s="9"/>
      <c r="K32" s="9"/>
      <c r="N32" s="21">
        <v>719.5</v>
      </c>
    </row>
    <row r="33" ht="15.75" customHeight="1">
      <c r="D33" s="9"/>
      <c r="E33" s="17">
        <v>9.0</v>
      </c>
      <c r="F33" s="17" t="s">
        <v>21</v>
      </c>
      <c r="G33" s="18">
        <v>72.5</v>
      </c>
      <c r="H33" s="17">
        <v>14.55</v>
      </c>
      <c r="I33" s="17">
        <v>100.0</v>
      </c>
      <c r="J33" s="9"/>
      <c r="K33" s="9"/>
      <c r="N33" s="21">
        <v>725.0</v>
      </c>
    </row>
    <row r="34" ht="15.75" customHeight="1">
      <c r="D34" s="11"/>
      <c r="E34" s="17">
        <v>10.0</v>
      </c>
      <c r="F34" s="17">
        <v>189.0</v>
      </c>
      <c r="G34" s="18">
        <v>69.1</v>
      </c>
      <c r="H34" s="17">
        <v>12.46</v>
      </c>
      <c r="I34" s="17">
        <v>100.0</v>
      </c>
      <c r="J34" s="11"/>
      <c r="K34" s="11"/>
      <c r="N34" s="21">
        <v>691.5</v>
      </c>
    </row>
    <row r="35" ht="15.75" customHeight="1">
      <c r="D35" s="16">
        <v>4.0</v>
      </c>
      <c r="E35" s="17">
        <v>1.0</v>
      </c>
      <c r="F35" s="17">
        <v>184.0</v>
      </c>
      <c r="G35" s="18">
        <v>69.5</v>
      </c>
      <c r="H35" s="17">
        <v>14.88</v>
      </c>
      <c r="I35" s="17">
        <v>95.0</v>
      </c>
      <c r="J35" s="19">
        <v>13.0</v>
      </c>
      <c r="K35" s="19">
        <v>4.0</v>
      </c>
      <c r="N35" s="21">
        <v>695.0</v>
      </c>
    </row>
    <row r="36" ht="15.75" customHeight="1">
      <c r="D36" s="9"/>
      <c r="E36" s="17">
        <v>2.0</v>
      </c>
      <c r="F36" s="17" t="s">
        <v>22</v>
      </c>
      <c r="G36" s="18">
        <v>69.0</v>
      </c>
      <c r="H36" s="17">
        <v>14.99</v>
      </c>
      <c r="I36" s="17">
        <v>95.0</v>
      </c>
      <c r="J36" s="9"/>
      <c r="K36" s="9"/>
      <c r="N36" s="21">
        <v>690.0</v>
      </c>
    </row>
    <row r="37" ht="15.75" customHeight="1">
      <c r="D37" s="9"/>
      <c r="E37" s="17">
        <v>3.0</v>
      </c>
      <c r="F37" s="17" t="s">
        <v>23</v>
      </c>
      <c r="G37" s="18">
        <v>68.8</v>
      </c>
      <c r="H37" s="17">
        <v>15.32</v>
      </c>
      <c r="I37" s="17">
        <v>95.0</v>
      </c>
      <c r="J37" s="9"/>
      <c r="K37" s="9"/>
      <c r="N37" s="21">
        <v>688.5</v>
      </c>
    </row>
    <row r="38" ht="15.75" customHeight="1">
      <c r="D38" s="9"/>
      <c r="E38" s="17">
        <v>4.0</v>
      </c>
      <c r="F38" s="17" t="s">
        <v>24</v>
      </c>
      <c r="G38" s="18">
        <v>71.0</v>
      </c>
      <c r="H38" s="17">
        <v>14.0</v>
      </c>
      <c r="I38" s="17">
        <v>100.0</v>
      </c>
      <c r="J38" s="9"/>
      <c r="K38" s="9"/>
      <c r="N38" s="21">
        <v>710.0</v>
      </c>
    </row>
    <row r="39" ht="15.75" customHeight="1">
      <c r="D39" s="9"/>
      <c r="E39" s="17">
        <v>5.0</v>
      </c>
      <c r="F39" s="17" t="s">
        <v>25</v>
      </c>
      <c r="G39" s="18">
        <v>71.8</v>
      </c>
      <c r="H39" s="17">
        <v>14.88</v>
      </c>
      <c r="I39" s="17">
        <v>100.0</v>
      </c>
      <c r="J39" s="9"/>
      <c r="K39" s="9"/>
      <c r="N39" s="21">
        <v>718.5</v>
      </c>
    </row>
    <row r="40" ht="15.75" customHeight="1">
      <c r="D40" s="9"/>
      <c r="E40" s="17">
        <v>6.0</v>
      </c>
      <c r="F40" s="17">
        <v>184.0</v>
      </c>
      <c r="G40" s="18">
        <v>69.2</v>
      </c>
      <c r="H40" s="17">
        <v>13.56</v>
      </c>
      <c r="I40" s="17">
        <v>100.0</v>
      </c>
      <c r="J40" s="9"/>
      <c r="K40" s="9"/>
      <c r="N40" s="21">
        <v>692.5</v>
      </c>
    </row>
    <row r="41" ht="15.75" customHeight="1">
      <c r="D41" s="9"/>
      <c r="E41" s="17">
        <v>7.0</v>
      </c>
      <c r="F41" s="17" t="s">
        <v>26</v>
      </c>
      <c r="G41" s="18">
        <v>67.0</v>
      </c>
      <c r="H41" s="17">
        <v>14.44</v>
      </c>
      <c r="I41" s="17">
        <v>100.0</v>
      </c>
      <c r="J41" s="9"/>
      <c r="K41" s="9"/>
      <c r="N41" s="21">
        <v>670.0</v>
      </c>
    </row>
    <row r="42" ht="15.75" customHeight="1">
      <c r="D42" s="9"/>
      <c r="E42" s="17">
        <v>8.0</v>
      </c>
      <c r="F42" s="17" t="s">
        <v>27</v>
      </c>
      <c r="G42" s="18">
        <v>65.0</v>
      </c>
      <c r="H42" s="17">
        <v>14.66</v>
      </c>
      <c r="I42" s="17">
        <v>100.0</v>
      </c>
      <c r="J42" s="9"/>
      <c r="K42" s="9"/>
      <c r="N42" s="21">
        <v>650.0</v>
      </c>
    </row>
    <row r="43" ht="15.75" customHeight="1">
      <c r="D43" s="9"/>
      <c r="E43" s="17">
        <v>9.0</v>
      </c>
      <c r="F43" s="17">
        <v>165.0</v>
      </c>
      <c r="G43" s="18">
        <v>64.7</v>
      </c>
      <c r="H43" s="17">
        <v>13.89</v>
      </c>
      <c r="I43" s="17">
        <v>100.0</v>
      </c>
      <c r="J43" s="9"/>
      <c r="K43" s="9"/>
      <c r="N43" s="21">
        <v>647.5</v>
      </c>
    </row>
    <row r="44" ht="15.75" customHeight="1">
      <c r="D44" s="11"/>
      <c r="E44" s="17">
        <v>10.0</v>
      </c>
      <c r="F44" s="17" t="s">
        <v>28</v>
      </c>
      <c r="G44" s="18">
        <v>66.8</v>
      </c>
      <c r="H44" s="17">
        <v>13.56</v>
      </c>
      <c r="I44" s="17">
        <v>100.0</v>
      </c>
      <c r="J44" s="11"/>
      <c r="K44" s="11"/>
      <c r="N44" s="21">
        <v>668.0</v>
      </c>
    </row>
    <row r="45" ht="15.75" customHeight="1">
      <c r="D45" s="16">
        <v>5.0</v>
      </c>
      <c r="E45" s="17">
        <v>1.0</v>
      </c>
      <c r="F45" s="17" t="s">
        <v>29</v>
      </c>
      <c r="G45" s="18">
        <v>62.0</v>
      </c>
      <c r="H45" s="17">
        <v>14.11</v>
      </c>
      <c r="I45" s="17">
        <v>95.0</v>
      </c>
      <c r="J45" s="19">
        <v>12.8</v>
      </c>
      <c r="K45" s="19">
        <v>4.0</v>
      </c>
      <c r="N45" s="21">
        <v>620.0</v>
      </c>
    </row>
    <row r="46" ht="15.75" customHeight="1">
      <c r="D46" s="9"/>
      <c r="E46" s="17">
        <v>2.0</v>
      </c>
      <c r="F46" s="17" t="s">
        <v>30</v>
      </c>
      <c r="G46" s="18">
        <v>69.1</v>
      </c>
      <c r="H46" s="17">
        <v>15.1</v>
      </c>
      <c r="I46" s="17">
        <v>100.0</v>
      </c>
      <c r="J46" s="9"/>
      <c r="K46" s="9"/>
      <c r="N46" s="21">
        <v>691.0</v>
      </c>
    </row>
    <row r="47" ht="15.75" customHeight="1">
      <c r="D47" s="9"/>
      <c r="E47" s="17">
        <v>3.0</v>
      </c>
      <c r="F47" s="17" t="s">
        <v>31</v>
      </c>
      <c r="G47" s="18">
        <v>68.8</v>
      </c>
      <c r="H47" s="17">
        <v>14.55</v>
      </c>
      <c r="I47" s="17">
        <v>100.0</v>
      </c>
      <c r="J47" s="9"/>
      <c r="K47" s="9"/>
      <c r="N47" s="21">
        <v>688.5</v>
      </c>
    </row>
    <row r="48" ht="15.75" customHeight="1">
      <c r="D48" s="9"/>
      <c r="E48" s="17">
        <v>4.0</v>
      </c>
      <c r="F48" s="17" t="s">
        <v>32</v>
      </c>
      <c r="G48" s="18">
        <v>71.8</v>
      </c>
      <c r="H48" s="17">
        <v>15.76</v>
      </c>
      <c r="I48" s="17">
        <v>100.0</v>
      </c>
      <c r="J48" s="9"/>
      <c r="K48" s="9"/>
      <c r="N48" s="21">
        <v>718.0</v>
      </c>
    </row>
    <row r="49" ht="15.75" customHeight="1">
      <c r="D49" s="9"/>
      <c r="E49" s="17">
        <v>5.0</v>
      </c>
      <c r="F49" s="17" t="s">
        <v>33</v>
      </c>
      <c r="G49" s="18">
        <v>65.8</v>
      </c>
      <c r="H49" s="17">
        <v>14.11</v>
      </c>
      <c r="I49" s="17">
        <v>100.0</v>
      </c>
      <c r="J49" s="9"/>
      <c r="K49" s="9"/>
      <c r="N49" s="21">
        <v>658.5</v>
      </c>
    </row>
    <row r="50" ht="15.75" customHeight="1">
      <c r="D50" s="9"/>
      <c r="E50" s="17">
        <v>6.0</v>
      </c>
      <c r="F50" s="17" t="s">
        <v>34</v>
      </c>
      <c r="G50" s="18">
        <v>65.8</v>
      </c>
      <c r="H50" s="17">
        <v>15.1</v>
      </c>
      <c r="I50" s="17">
        <v>100.0</v>
      </c>
      <c r="J50" s="9"/>
      <c r="K50" s="9"/>
      <c r="N50" s="21">
        <v>658.5</v>
      </c>
    </row>
    <row r="51" ht="15.75" customHeight="1">
      <c r="D51" s="9"/>
      <c r="E51" s="17">
        <v>7.0</v>
      </c>
      <c r="F51" s="17" t="s">
        <v>35</v>
      </c>
      <c r="G51" s="18">
        <v>65.7</v>
      </c>
      <c r="H51" s="17">
        <v>13.01</v>
      </c>
      <c r="I51" s="17">
        <v>100.0</v>
      </c>
      <c r="J51" s="9"/>
      <c r="K51" s="9"/>
      <c r="N51" s="21">
        <v>657.5</v>
      </c>
    </row>
    <row r="52" ht="15.75" customHeight="1">
      <c r="D52" s="9"/>
      <c r="E52" s="17">
        <v>8.0</v>
      </c>
      <c r="F52" s="17">
        <v>161.0</v>
      </c>
      <c r="G52" s="18">
        <v>66.5</v>
      </c>
      <c r="H52" s="17">
        <v>15.65</v>
      </c>
      <c r="I52" s="17">
        <v>100.0</v>
      </c>
      <c r="J52" s="9"/>
      <c r="K52" s="9"/>
      <c r="N52" s="21">
        <v>665.0</v>
      </c>
    </row>
    <row r="53" ht="15.75" customHeight="1">
      <c r="D53" s="9"/>
      <c r="E53" s="17">
        <v>9.0</v>
      </c>
      <c r="F53" s="17" t="s">
        <v>36</v>
      </c>
      <c r="G53" s="18">
        <v>65.8</v>
      </c>
      <c r="H53" s="17">
        <v>12.46</v>
      </c>
      <c r="I53" s="17">
        <v>100.0</v>
      </c>
      <c r="J53" s="9"/>
      <c r="K53" s="9"/>
      <c r="N53" s="21">
        <v>658.0</v>
      </c>
    </row>
    <row r="54" ht="15.75" customHeight="1">
      <c r="D54" s="11"/>
      <c r="E54" s="17">
        <v>10.0</v>
      </c>
      <c r="F54" s="17" t="s">
        <v>37</v>
      </c>
      <c r="G54" s="18">
        <v>62.6</v>
      </c>
      <c r="H54" s="17">
        <v>14.55</v>
      </c>
      <c r="I54" s="17">
        <v>100.0</v>
      </c>
      <c r="J54" s="11"/>
      <c r="K54" s="11"/>
      <c r="N54" s="21">
        <v>626.5</v>
      </c>
    </row>
    <row r="55" ht="15.75" customHeight="1">
      <c r="E55" s="22" t="s">
        <v>38</v>
      </c>
      <c r="F55" s="23">
        <f t="shared" ref="F55:J55" si="1">AVERAGE(F5:F54)</f>
        <v>166.5344828</v>
      </c>
      <c r="G55" s="24">
        <f t="shared" si="1"/>
        <v>67.554</v>
      </c>
      <c r="H55" s="25">
        <f t="shared" si="1"/>
        <v>14.53387755</v>
      </c>
      <c r="I55" s="23">
        <f t="shared" si="1"/>
        <v>99.4</v>
      </c>
      <c r="J55" s="23">
        <f t="shared" si="1"/>
        <v>13.16</v>
      </c>
      <c r="K55" s="26"/>
    </row>
    <row r="56" ht="15.75" customHeight="1">
      <c r="E56" s="27" t="s">
        <v>39</v>
      </c>
      <c r="F56" s="28">
        <f t="shared" ref="F56:J56" si="2">STDEVPA(F5:F54)</f>
        <v>83.55383953</v>
      </c>
      <c r="G56" s="28">
        <f t="shared" si="2"/>
        <v>2.869857836</v>
      </c>
      <c r="H56" s="28">
        <f t="shared" si="2"/>
        <v>2.38413711</v>
      </c>
      <c r="I56" s="28">
        <f t="shared" si="2"/>
        <v>1.624807681</v>
      </c>
      <c r="J56" s="28">
        <f t="shared" si="2"/>
        <v>0.2939387691</v>
      </c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D15:D24"/>
    <mergeCell ref="D5:D14"/>
    <mergeCell ref="K45:K54"/>
    <mergeCell ref="K35:K44"/>
    <mergeCell ref="J45:J54"/>
    <mergeCell ref="J35:J44"/>
    <mergeCell ref="K25:K34"/>
    <mergeCell ref="K15:K24"/>
    <mergeCell ref="J5:J14"/>
    <mergeCell ref="J15:J24"/>
    <mergeCell ref="D45:D54"/>
    <mergeCell ref="D35:D44"/>
    <mergeCell ref="D25:D34"/>
    <mergeCell ref="K5:K14"/>
    <mergeCell ref="J25:J34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3"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10" t="s">
        <v>8</v>
      </c>
      <c r="I3" s="5" t="s">
        <v>9</v>
      </c>
    </row>
    <row r="4">
      <c r="C4" s="29">
        <v>1.0</v>
      </c>
      <c r="D4" s="5">
        <v>1.0</v>
      </c>
      <c r="E4" s="30">
        <v>164.8</v>
      </c>
      <c r="F4" s="30">
        <v>69.5</v>
      </c>
      <c r="G4" s="31">
        <v>14.080000000000002</v>
      </c>
      <c r="H4" s="32">
        <v>100.0</v>
      </c>
      <c r="I4" s="8">
        <v>14.0</v>
      </c>
      <c r="K4" s="30"/>
    </row>
    <row r="5">
      <c r="C5" s="9"/>
      <c r="D5" s="5">
        <v>2.0</v>
      </c>
      <c r="E5" s="30">
        <v>152.7</v>
      </c>
      <c r="F5" s="30">
        <v>68.0</v>
      </c>
      <c r="G5" s="31">
        <v>15.180000000000001</v>
      </c>
      <c r="H5" s="32">
        <v>100.0</v>
      </c>
      <c r="I5" s="9"/>
      <c r="K5" s="30"/>
    </row>
    <row r="6">
      <c r="C6" s="9"/>
      <c r="D6" s="5">
        <v>3.0</v>
      </c>
      <c r="E6" s="30">
        <v>116.1</v>
      </c>
      <c r="F6" s="30">
        <v>57.2</v>
      </c>
      <c r="G6" s="31">
        <v>14.190000000000001</v>
      </c>
      <c r="H6" s="32">
        <v>100.0</v>
      </c>
      <c r="I6" s="9"/>
      <c r="K6" s="30"/>
    </row>
    <row r="7">
      <c r="C7" s="9"/>
      <c r="D7" s="5">
        <v>4.0</v>
      </c>
      <c r="E7" s="30">
        <v>172.2</v>
      </c>
      <c r="F7" s="30">
        <v>67.0</v>
      </c>
      <c r="G7" s="31">
        <v>15.290000000000001</v>
      </c>
      <c r="H7" s="32">
        <v>100.0</v>
      </c>
      <c r="I7" s="9"/>
      <c r="K7" s="30"/>
    </row>
    <row r="8">
      <c r="C8" s="9"/>
      <c r="D8" s="5">
        <v>5.0</v>
      </c>
      <c r="E8" s="30">
        <v>168.4</v>
      </c>
      <c r="F8" s="30">
        <v>69.75</v>
      </c>
      <c r="G8" s="31">
        <v>15.180000000000001</v>
      </c>
      <c r="H8" s="32">
        <v>100.0</v>
      </c>
      <c r="I8" s="9"/>
      <c r="K8" s="31"/>
    </row>
    <row r="9">
      <c r="C9" s="9"/>
      <c r="D9" s="5">
        <v>6.0</v>
      </c>
      <c r="E9" s="30">
        <v>137.6</v>
      </c>
      <c r="F9" s="30">
        <v>59.25</v>
      </c>
      <c r="G9" s="31">
        <v>16.61</v>
      </c>
      <c r="H9" s="32">
        <v>100.0</v>
      </c>
      <c r="I9" s="9"/>
      <c r="K9" s="31"/>
    </row>
    <row r="10">
      <c r="C10" s="9"/>
      <c r="D10" s="5">
        <v>7.0</v>
      </c>
      <c r="E10" s="30">
        <v>162.5</v>
      </c>
      <c r="F10" s="30">
        <v>67.5</v>
      </c>
      <c r="G10" s="31">
        <v>13.639999999999999</v>
      </c>
      <c r="H10" s="32">
        <v>100.0</v>
      </c>
      <c r="I10" s="9"/>
      <c r="K10" s="31"/>
    </row>
    <row r="11">
      <c r="C11" s="9"/>
      <c r="D11" s="5">
        <v>8.0</v>
      </c>
      <c r="E11" s="30">
        <v>292.4</v>
      </c>
      <c r="F11" s="30">
        <v>81.5</v>
      </c>
      <c r="G11" s="31">
        <v>14.410000000000002</v>
      </c>
      <c r="H11" s="32">
        <v>100.0</v>
      </c>
      <c r="I11" s="9"/>
      <c r="K11" s="31"/>
    </row>
    <row r="12">
      <c r="C12" s="9"/>
      <c r="D12" s="5">
        <v>9.0</v>
      </c>
      <c r="E12" s="30">
        <v>175.3</v>
      </c>
      <c r="F12" s="30">
        <v>68.75</v>
      </c>
      <c r="G12" s="31">
        <v>13.97</v>
      </c>
      <c r="H12" s="32">
        <v>100.0</v>
      </c>
      <c r="I12" s="9"/>
      <c r="K12" s="31"/>
    </row>
    <row r="13">
      <c r="C13" s="11"/>
      <c r="D13" s="5">
        <v>10.0</v>
      </c>
      <c r="E13" s="30">
        <v>176.5</v>
      </c>
      <c r="F13" s="30">
        <v>66.25</v>
      </c>
      <c r="G13" s="31">
        <v>16.28</v>
      </c>
      <c r="H13" s="32">
        <v>100.0</v>
      </c>
      <c r="I13" s="11"/>
      <c r="K13" s="31"/>
    </row>
    <row r="14">
      <c r="C14" s="29">
        <v>2.0</v>
      </c>
      <c r="D14" s="5">
        <v>1.0</v>
      </c>
      <c r="E14" s="30">
        <v>167.2</v>
      </c>
      <c r="F14" s="30">
        <v>65.75</v>
      </c>
      <c r="G14" s="31">
        <v>16.94</v>
      </c>
      <c r="H14" s="32">
        <v>100.0</v>
      </c>
      <c r="I14" s="8">
        <v>14.4</v>
      </c>
      <c r="K14" s="31"/>
    </row>
    <row r="15">
      <c r="C15" s="9"/>
      <c r="D15" s="5">
        <v>2.0</v>
      </c>
      <c r="E15" s="30">
        <v>189.8</v>
      </c>
      <c r="F15" s="30">
        <v>70.5</v>
      </c>
      <c r="G15" s="31">
        <v>13.090000000000002</v>
      </c>
      <c r="H15" s="32">
        <v>100.0</v>
      </c>
      <c r="I15" s="9"/>
      <c r="K15" s="31"/>
    </row>
    <row r="16">
      <c r="C16" s="9"/>
      <c r="D16" s="5">
        <v>3.0</v>
      </c>
      <c r="E16" s="30">
        <v>173.8</v>
      </c>
      <c r="F16" s="30">
        <v>71.5</v>
      </c>
      <c r="G16" s="31">
        <v>16.61</v>
      </c>
      <c r="H16" s="32">
        <v>100.0</v>
      </c>
      <c r="I16" s="9"/>
      <c r="K16" s="31"/>
    </row>
    <row r="17">
      <c r="C17" s="9"/>
      <c r="D17" s="5">
        <v>4.0</v>
      </c>
      <c r="E17" s="30">
        <v>184.6</v>
      </c>
      <c r="F17" s="30">
        <v>70.0</v>
      </c>
      <c r="G17" s="31">
        <v>16.39</v>
      </c>
      <c r="H17" s="32">
        <v>100.0</v>
      </c>
      <c r="I17" s="9"/>
      <c r="K17" s="31"/>
    </row>
    <row r="18">
      <c r="C18" s="9"/>
      <c r="D18" s="5">
        <v>5.0</v>
      </c>
      <c r="E18" s="30">
        <v>177.6</v>
      </c>
      <c r="F18" s="30">
        <v>68.0</v>
      </c>
      <c r="G18" s="31">
        <v>14.850000000000001</v>
      </c>
      <c r="H18" s="32">
        <v>100.0</v>
      </c>
      <c r="I18" s="9"/>
      <c r="K18" s="31"/>
    </row>
    <row r="19">
      <c r="C19" s="9"/>
      <c r="D19" s="5">
        <v>6.0</v>
      </c>
      <c r="E19" s="30">
        <v>166.3</v>
      </c>
      <c r="F19" s="30">
        <v>68.5</v>
      </c>
      <c r="G19" s="31">
        <v>15.07</v>
      </c>
      <c r="H19" s="32">
        <v>100.0</v>
      </c>
      <c r="I19" s="9"/>
      <c r="K19" s="31"/>
    </row>
    <row r="20">
      <c r="C20" s="9"/>
      <c r="D20" s="5">
        <v>7.0</v>
      </c>
      <c r="E20" s="30">
        <v>207.7</v>
      </c>
      <c r="F20" s="30">
        <v>73.5</v>
      </c>
      <c r="G20" s="31">
        <v>15.730000000000002</v>
      </c>
      <c r="H20" s="32">
        <v>100.0</v>
      </c>
      <c r="I20" s="9"/>
      <c r="K20" s="31"/>
    </row>
    <row r="21" ht="15.75" customHeight="1">
      <c r="C21" s="9"/>
      <c r="D21" s="5">
        <v>8.0</v>
      </c>
      <c r="E21" s="30">
        <v>139.4</v>
      </c>
      <c r="F21" s="30">
        <v>63.0</v>
      </c>
      <c r="G21" s="31">
        <v>11.66</v>
      </c>
      <c r="H21" s="32">
        <v>100.0</v>
      </c>
      <c r="I21" s="9"/>
      <c r="K21" s="31"/>
    </row>
    <row r="22" ht="15.75" customHeight="1">
      <c r="C22" s="9"/>
      <c r="D22" s="5">
        <v>9.0</v>
      </c>
      <c r="E22" s="30">
        <v>143.1</v>
      </c>
      <c r="F22" s="30">
        <v>66.0</v>
      </c>
      <c r="G22" s="31">
        <v>14.96</v>
      </c>
      <c r="H22" s="32">
        <v>100.0</v>
      </c>
      <c r="I22" s="9"/>
      <c r="K22" s="31"/>
    </row>
    <row r="23" ht="15.75" customHeight="1">
      <c r="C23" s="11"/>
      <c r="D23" s="5">
        <v>10.0</v>
      </c>
      <c r="E23" s="30">
        <v>179.9</v>
      </c>
      <c r="F23" s="30">
        <v>67.0</v>
      </c>
      <c r="G23" s="31">
        <v>13.97</v>
      </c>
      <c r="H23" s="32">
        <v>100.0</v>
      </c>
      <c r="I23" s="11"/>
      <c r="K23" s="31"/>
    </row>
    <row r="24" ht="15.75" customHeight="1">
      <c r="C24" s="29">
        <v>3.0</v>
      </c>
      <c r="D24" s="5">
        <v>1.0</v>
      </c>
      <c r="E24" s="30">
        <v>183.4</v>
      </c>
      <c r="F24" s="30">
        <v>68.0</v>
      </c>
      <c r="G24" s="31">
        <v>9.350000000000001</v>
      </c>
      <c r="H24" s="32">
        <v>100.0</v>
      </c>
      <c r="I24" s="8">
        <v>14.1</v>
      </c>
      <c r="K24" s="31"/>
    </row>
    <row r="25" ht="15.75" customHeight="1">
      <c r="C25" s="9"/>
      <c r="D25" s="5">
        <v>2.0</v>
      </c>
      <c r="E25" s="30">
        <v>146.0</v>
      </c>
      <c r="F25" s="30">
        <v>63.75</v>
      </c>
      <c r="G25" s="31">
        <v>14.410000000000002</v>
      </c>
      <c r="H25" s="32">
        <v>100.0</v>
      </c>
      <c r="I25" s="9"/>
      <c r="K25" s="31"/>
    </row>
    <row r="26" ht="15.75" customHeight="1">
      <c r="C26" s="9"/>
      <c r="D26" s="5">
        <v>3.0</v>
      </c>
      <c r="E26" s="30">
        <v>173.5</v>
      </c>
      <c r="F26" s="30">
        <v>68.0</v>
      </c>
      <c r="G26" s="31">
        <v>10.56</v>
      </c>
      <c r="H26" s="32">
        <v>100.0</v>
      </c>
      <c r="I26" s="9"/>
      <c r="K26" s="31"/>
    </row>
    <row r="27" ht="15.75" customHeight="1">
      <c r="C27" s="9"/>
      <c r="D27" s="5">
        <v>4.0</v>
      </c>
      <c r="E27" s="30">
        <v>195.0</v>
      </c>
      <c r="F27" s="30">
        <v>73.75</v>
      </c>
      <c r="G27" s="31">
        <v>13.090000000000002</v>
      </c>
      <c r="H27" s="32">
        <v>100.0</v>
      </c>
      <c r="I27" s="9"/>
      <c r="K27" s="31"/>
    </row>
    <row r="28" ht="15.75" customHeight="1">
      <c r="C28" s="9"/>
      <c r="D28" s="5">
        <v>5.0</v>
      </c>
      <c r="E28" s="30">
        <v>166.8</v>
      </c>
      <c r="F28" s="30">
        <v>66.0</v>
      </c>
      <c r="G28" s="31">
        <v>10.340000000000002</v>
      </c>
      <c r="H28" s="32">
        <v>100.0</v>
      </c>
      <c r="I28" s="9"/>
      <c r="K28" s="31"/>
    </row>
    <row r="29" ht="15.75" customHeight="1">
      <c r="C29" s="9"/>
      <c r="D29" s="5">
        <v>6.0</v>
      </c>
      <c r="E29" s="30">
        <v>188.7</v>
      </c>
      <c r="F29" s="30">
        <v>68.0</v>
      </c>
      <c r="G29" s="31">
        <v>12.65</v>
      </c>
      <c r="H29" s="32">
        <v>100.0</v>
      </c>
      <c r="I29" s="9"/>
      <c r="K29" s="31"/>
    </row>
    <row r="30" ht="15.75" customHeight="1">
      <c r="C30" s="9"/>
      <c r="D30" s="5">
        <v>7.0</v>
      </c>
      <c r="E30" s="30">
        <v>170.0</v>
      </c>
      <c r="F30" s="30">
        <v>67.0</v>
      </c>
      <c r="G30" s="31">
        <v>9.9</v>
      </c>
      <c r="H30" s="32">
        <v>100.0</v>
      </c>
      <c r="I30" s="9"/>
      <c r="K30" s="31"/>
    </row>
    <row r="31" ht="15.75" customHeight="1">
      <c r="C31" s="9"/>
      <c r="D31" s="5">
        <v>8.0</v>
      </c>
      <c r="E31" s="30">
        <v>176.5</v>
      </c>
      <c r="F31" s="30">
        <v>68.0</v>
      </c>
      <c r="G31" s="31">
        <v>13.42</v>
      </c>
      <c r="H31" s="32">
        <v>100.0</v>
      </c>
      <c r="I31" s="9"/>
      <c r="K31" s="31"/>
    </row>
    <row r="32" ht="15.75" customHeight="1">
      <c r="C32" s="9"/>
      <c r="D32" s="5">
        <v>9.0</v>
      </c>
      <c r="E32" s="30">
        <v>172.4</v>
      </c>
      <c r="F32" s="30">
        <v>68.0</v>
      </c>
      <c r="G32" s="31">
        <v>14.630000000000003</v>
      </c>
      <c r="H32" s="32">
        <v>100.0</v>
      </c>
      <c r="I32" s="9"/>
      <c r="K32" s="31"/>
    </row>
    <row r="33" ht="15.75" customHeight="1">
      <c r="C33" s="11"/>
      <c r="D33" s="5">
        <v>10.0</v>
      </c>
      <c r="E33" s="30">
        <v>178.7</v>
      </c>
      <c r="F33" s="30">
        <v>66.0</v>
      </c>
      <c r="G33" s="31">
        <v>14.740000000000002</v>
      </c>
      <c r="H33" s="32">
        <v>100.0</v>
      </c>
      <c r="I33" s="11"/>
      <c r="K33" s="31"/>
    </row>
    <row r="34" ht="15.75" customHeight="1">
      <c r="C34" s="29">
        <v>4.0</v>
      </c>
      <c r="D34" s="5">
        <v>1.0</v>
      </c>
      <c r="E34" s="30">
        <v>108.7</v>
      </c>
      <c r="F34" s="33">
        <v>68.75</v>
      </c>
      <c r="G34" s="31">
        <v>13.31</v>
      </c>
      <c r="H34" s="32">
        <v>100.0</v>
      </c>
      <c r="I34" s="8">
        <v>13.9</v>
      </c>
      <c r="K34" s="31"/>
    </row>
    <row r="35" ht="15.75" customHeight="1">
      <c r="C35" s="9"/>
      <c r="D35" s="5">
        <v>2.0</v>
      </c>
      <c r="E35" s="30">
        <v>151.3</v>
      </c>
      <c r="F35" s="33">
        <v>66.25</v>
      </c>
      <c r="G35" s="31">
        <v>14.52</v>
      </c>
      <c r="H35" s="32">
        <v>100.0</v>
      </c>
      <c r="I35" s="9"/>
      <c r="K35" s="31"/>
    </row>
    <row r="36" ht="15.75" customHeight="1">
      <c r="C36" s="9"/>
      <c r="D36" s="5">
        <v>3.0</v>
      </c>
      <c r="E36" s="30">
        <v>123.0</v>
      </c>
      <c r="F36" s="33">
        <v>61.0</v>
      </c>
      <c r="G36" s="31">
        <v>10.780000000000001</v>
      </c>
      <c r="H36" s="32">
        <v>100.0</v>
      </c>
      <c r="I36" s="9"/>
      <c r="K36" s="31"/>
    </row>
    <row r="37" ht="15.75" customHeight="1">
      <c r="C37" s="9"/>
      <c r="D37" s="5">
        <v>4.0</v>
      </c>
      <c r="E37" s="30">
        <v>139.4</v>
      </c>
      <c r="F37" s="33">
        <v>62.25</v>
      </c>
      <c r="G37" s="31">
        <v>11.110000000000001</v>
      </c>
      <c r="H37" s="32">
        <v>100.0</v>
      </c>
      <c r="I37" s="9"/>
      <c r="K37" s="31"/>
    </row>
    <row r="38" ht="15.75" customHeight="1">
      <c r="C38" s="9"/>
      <c r="D38" s="5">
        <v>5.0</v>
      </c>
      <c r="E38" s="30">
        <v>120.9</v>
      </c>
      <c r="F38" s="33">
        <v>64.5</v>
      </c>
      <c r="G38" s="31">
        <v>9.680000000000001</v>
      </c>
      <c r="H38" s="32">
        <v>100.0</v>
      </c>
      <c r="I38" s="9"/>
      <c r="K38" s="31"/>
    </row>
    <row r="39" ht="15.75" customHeight="1">
      <c r="C39" s="9"/>
      <c r="D39" s="5">
        <v>6.0</v>
      </c>
      <c r="E39" s="30">
        <v>129.6</v>
      </c>
      <c r="F39" s="33">
        <v>62.25</v>
      </c>
      <c r="G39" s="31">
        <v>11.22</v>
      </c>
      <c r="H39" s="32">
        <v>100.0</v>
      </c>
      <c r="I39" s="9"/>
      <c r="K39" s="31"/>
    </row>
    <row r="40" ht="15.75" customHeight="1">
      <c r="C40" s="9"/>
      <c r="D40" s="5">
        <v>7.0</v>
      </c>
      <c r="E40" s="30">
        <v>151.2</v>
      </c>
      <c r="F40" s="33">
        <v>65.0</v>
      </c>
      <c r="G40" s="31">
        <v>11.55</v>
      </c>
      <c r="H40" s="32">
        <v>100.0</v>
      </c>
      <c r="I40" s="9"/>
      <c r="K40" s="31"/>
    </row>
    <row r="41" ht="15.75" customHeight="1">
      <c r="C41" s="9"/>
      <c r="D41" s="5">
        <v>8.0</v>
      </c>
      <c r="E41" s="30">
        <v>136.9</v>
      </c>
      <c r="F41" s="33">
        <v>56.5</v>
      </c>
      <c r="G41" s="31">
        <v>12.870000000000001</v>
      </c>
      <c r="H41" s="32">
        <v>100.0</v>
      </c>
      <c r="I41" s="9"/>
      <c r="K41" s="31"/>
    </row>
    <row r="42" ht="15.75" customHeight="1">
      <c r="C42" s="9"/>
      <c r="D42" s="5">
        <v>9.0</v>
      </c>
      <c r="E42" s="30">
        <v>121.0</v>
      </c>
      <c r="F42" s="33">
        <v>60.0</v>
      </c>
      <c r="G42" s="31">
        <v>11.66</v>
      </c>
      <c r="H42" s="32">
        <v>100.0</v>
      </c>
      <c r="I42" s="9"/>
      <c r="K42" s="31"/>
    </row>
    <row r="43" ht="15.75" customHeight="1">
      <c r="C43" s="11"/>
      <c r="D43" s="5">
        <v>10.0</v>
      </c>
      <c r="E43" s="30">
        <v>114.8</v>
      </c>
      <c r="F43" s="33">
        <v>59.0</v>
      </c>
      <c r="G43" s="31">
        <v>13.200000000000001</v>
      </c>
      <c r="H43" s="32">
        <v>100.0</v>
      </c>
      <c r="I43" s="11"/>
      <c r="K43" s="31"/>
    </row>
    <row r="44" ht="15.75" customHeight="1">
      <c r="C44" s="29">
        <v>5.0</v>
      </c>
      <c r="D44" s="5">
        <v>1.0</v>
      </c>
      <c r="E44" s="30">
        <v>125.9</v>
      </c>
      <c r="F44" s="33">
        <v>61.25</v>
      </c>
      <c r="G44" s="31">
        <v>13.750000000000002</v>
      </c>
      <c r="H44" s="32">
        <v>100.0</v>
      </c>
      <c r="I44" s="8">
        <v>13.9</v>
      </c>
      <c r="K44" s="31"/>
    </row>
    <row r="45" ht="15.75" customHeight="1">
      <c r="C45" s="9"/>
      <c r="D45" s="5">
        <v>2.0</v>
      </c>
      <c r="E45" s="30">
        <v>145.7</v>
      </c>
      <c r="F45" s="33">
        <v>62.5</v>
      </c>
      <c r="G45" s="31">
        <v>12.65</v>
      </c>
      <c r="H45" s="32">
        <v>100.0</v>
      </c>
      <c r="I45" s="9"/>
      <c r="K45" s="31"/>
    </row>
    <row r="46" ht="15.75" customHeight="1">
      <c r="C46" s="9"/>
      <c r="D46" s="5">
        <v>3.0</v>
      </c>
      <c r="E46" s="30">
        <v>153.3</v>
      </c>
      <c r="F46" s="33">
        <v>67.0</v>
      </c>
      <c r="G46" s="31">
        <v>12.65</v>
      </c>
      <c r="H46" s="32">
        <v>100.0</v>
      </c>
      <c r="I46" s="9"/>
      <c r="K46" s="31"/>
    </row>
    <row r="47" ht="15.75" customHeight="1">
      <c r="C47" s="9"/>
      <c r="D47" s="5">
        <v>4.0</v>
      </c>
      <c r="E47" s="30">
        <v>133.5</v>
      </c>
      <c r="F47" s="30">
        <v>61.0</v>
      </c>
      <c r="G47" s="31">
        <v>14.630000000000003</v>
      </c>
      <c r="H47" s="32">
        <v>100.0</v>
      </c>
      <c r="I47" s="9"/>
      <c r="K47" s="31"/>
    </row>
    <row r="48" ht="15.75" customHeight="1">
      <c r="C48" s="9"/>
      <c r="D48" s="5">
        <v>5.0</v>
      </c>
      <c r="E48" s="30">
        <v>202.3</v>
      </c>
      <c r="F48" s="33">
        <v>71.0</v>
      </c>
      <c r="G48" s="31">
        <v>15.180000000000001</v>
      </c>
      <c r="H48" s="32">
        <v>100.0</v>
      </c>
      <c r="I48" s="9"/>
      <c r="K48" s="31"/>
    </row>
    <row r="49" ht="15.75" customHeight="1">
      <c r="C49" s="9"/>
      <c r="D49" s="5">
        <v>6.0</v>
      </c>
      <c r="E49" s="30">
        <v>109.7</v>
      </c>
      <c r="F49" s="30">
        <v>56.0</v>
      </c>
      <c r="G49" s="31">
        <v>13.42</v>
      </c>
      <c r="H49" s="32">
        <v>100.0</v>
      </c>
      <c r="I49" s="9"/>
      <c r="K49" s="31"/>
    </row>
    <row r="50" ht="15.75" customHeight="1">
      <c r="C50" s="9"/>
      <c r="D50" s="5">
        <v>7.0</v>
      </c>
      <c r="E50" s="30">
        <v>117.4</v>
      </c>
      <c r="F50" s="33">
        <v>61.0</v>
      </c>
      <c r="G50" s="31">
        <v>12.870000000000001</v>
      </c>
      <c r="H50" s="32">
        <v>100.0</v>
      </c>
      <c r="I50" s="9"/>
      <c r="K50" s="31"/>
    </row>
    <row r="51" ht="15.75" customHeight="1">
      <c r="C51" s="9"/>
      <c r="D51" s="5">
        <v>8.0</v>
      </c>
      <c r="E51" s="30">
        <v>132.0</v>
      </c>
      <c r="F51" s="33">
        <v>60.5</v>
      </c>
      <c r="G51" s="31">
        <v>11.110000000000003</v>
      </c>
      <c r="H51" s="32">
        <v>100.0</v>
      </c>
      <c r="I51" s="9"/>
      <c r="K51" s="31"/>
    </row>
    <row r="52" ht="15.75" customHeight="1">
      <c r="C52" s="9"/>
      <c r="D52" s="5">
        <v>9.0</v>
      </c>
      <c r="E52" s="30">
        <v>136.0</v>
      </c>
      <c r="F52" s="33">
        <v>62.5</v>
      </c>
      <c r="G52" s="31">
        <v>12.21</v>
      </c>
      <c r="H52" s="32">
        <v>100.0</v>
      </c>
      <c r="I52" s="9"/>
      <c r="K52" s="31"/>
    </row>
    <row r="53" ht="15.75" customHeight="1">
      <c r="C53" s="11"/>
      <c r="D53" s="5">
        <v>10.0</v>
      </c>
      <c r="E53" s="30">
        <v>102.9</v>
      </c>
      <c r="F53" s="33">
        <v>56.0</v>
      </c>
      <c r="G53" s="31">
        <v>15.07</v>
      </c>
      <c r="H53" s="32">
        <v>100.0</v>
      </c>
      <c r="I53" s="11"/>
      <c r="K53" s="31"/>
    </row>
    <row r="54" ht="15.75" customHeight="1">
      <c r="D54" s="22" t="s">
        <v>38</v>
      </c>
      <c r="E54" s="23">
        <f t="shared" ref="E54:F54" si="1">AVERAGE(E4:E53)</f>
        <v>157.088</v>
      </c>
      <c r="F54" s="23">
        <f t="shared" si="1"/>
        <v>65.584</v>
      </c>
      <c r="G54" s="23">
        <v>13.4926</v>
      </c>
      <c r="H54" s="23">
        <f t="shared" ref="H54:I54" si="2">AVERAGE(H4:H53)</f>
        <v>100</v>
      </c>
      <c r="I54" s="23">
        <f t="shared" si="2"/>
        <v>14.06</v>
      </c>
    </row>
    <row r="55" ht="15.75" customHeight="1">
      <c r="D55" s="27" t="s">
        <v>39</v>
      </c>
      <c r="E55" s="28">
        <f t="shared" ref="E55:I55" si="3">STDEVPA(E4:E53)</f>
        <v>32.77300499</v>
      </c>
      <c r="F55" s="28">
        <f t="shared" si="3"/>
        <v>4.934647302</v>
      </c>
      <c r="G55" s="28">
        <f t="shared" si="3"/>
        <v>1.918370986</v>
      </c>
      <c r="H55" s="28">
        <f t="shared" si="3"/>
        <v>0</v>
      </c>
      <c r="I55" s="28">
        <f t="shared" si="3"/>
        <v>0.1854723699</v>
      </c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C34:C43"/>
    <mergeCell ref="C44:C53"/>
    <mergeCell ref="I34:I43"/>
    <mergeCell ref="I44:I53"/>
    <mergeCell ref="C14:C23"/>
    <mergeCell ref="C4:C13"/>
    <mergeCell ref="I4:I13"/>
    <mergeCell ref="I14:I23"/>
    <mergeCell ref="C24:C33"/>
    <mergeCell ref="I24:I3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4"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10" t="s">
        <v>8</v>
      </c>
      <c r="I4" s="5" t="s">
        <v>9</v>
      </c>
    </row>
    <row r="5">
      <c r="C5" s="29">
        <v>1.0</v>
      </c>
      <c r="D5" s="5">
        <v>1.0</v>
      </c>
      <c r="E5" s="30">
        <v>172.6</v>
      </c>
      <c r="F5" s="34">
        <v>65.5</v>
      </c>
      <c r="G5" s="34">
        <v>9.0</v>
      </c>
      <c r="H5" s="32">
        <v>100.0</v>
      </c>
      <c r="I5" s="35">
        <f>(13+13.2)/2</f>
        <v>13.1</v>
      </c>
    </row>
    <row r="6">
      <c r="C6" s="9"/>
      <c r="D6" s="5">
        <v>2.0</v>
      </c>
      <c r="E6" s="30">
        <v>143.0</v>
      </c>
      <c r="F6" s="34">
        <v>63.5</v>
      </c>
      <c r="G6" s="34">
        <v>9.0</v>
      </c>
      <c r="H6" s="32">
        <v>100.0</v>
      </c>
      <c r="I6" s="9"/>
    </row>
    <row r="7">
      <c r="C7" s="9"/>
      <c r="D7" s="5">
        <v>3.0</v>
      </c>
      <c r="E7" s="30">
        <v>139.7</v>
      </c>
      <c r="F7" s="34">
        <v>63.25</v>
      </c>
      <c r="G7" s="34">
        <v>9.0</v>
      </c>
      <c r="H7" s="32">
        <v>100.0</v>
      </c>
      <c r="I7" s="9"/>
    </row>
    <row r="8">
      <c r="C8" s="9"/>
      <c r="D8" s="5">
        <v>4.0</v>
      </c>
      <c r="E8" s="30">
        <v>143.2</v>
      </c>
      <c r="F8" s="34">
        <v>63.75</v>
      </c>
      <c r="G8" s="34">
        <v>8.875</v>
      </c>
      <c r="H8" s="32">
        <v>100.0</v>
      </c>
      <c r="I8" s="9"/>
    </row>
    <row r="9">
      <c r="C9" s="9"/>
      <c r="D9" s="5">
        <v>5.0</v>
      </c>
      <c r="E9" s="30">
        <v>153.7</v>
      </c>
      <c r="F9" s="34">
        <v>65.5</v>
      </c>
      <c r="G9" s="34">
        <v>9.0</v>
      </c>
      <c r="H9" s="32">
        <v>100.0</v>
      </c>
      <c r="I9" s="9"/>
    </row>
    <row r="10">
      <c r="C10" s="9"/>
      <c r="D10" s="5">
        <v>6.0</v>
      </c>
      <c r="E10" s="30">
        <v>152.8</v>
      </c>
      <c r="F10" s="34">
        <v>66.75</v>
      </c>
      <c r="G10" s="34">
        <v>9.0</v>
      </c>
      <c r="H10" s="32">
        <v>100.0</v>
      </c>
      <c r="I10" s="9"/>
    </row>
    <row r="11">
      <c r="C11" s="9"/>
      <c r="D11" s="5">
        <v>7.0</v>
      </c>
      <c r="E11" s="30">
        <v>167.4</v>
      </c>
      <c r="F11" s="34">
        <v>66.0</v>
      </c>
      <c r="G11" s="34">
        <v>8.875</v>
      </c>
      <c r="H11" s="32">
        <v>100.0</v>
      </c>
      <c r="I11" s="9"/>
    </row>
    <row r="12">
      <c r="C12" s="9"/>
      <c r="D12" s="5">
        <v>8.0</v>
      </c>
      <c r="E12" s="30">
        <v>116.1</v>
      </c>
      <c r="F12" s="34">
        <v>59.5</v>
      </c>
      <c r="G12" s="34">
        <v>8.875</v>
      </c>
      <c r="H12" s="32">
        <v>100.0</v>
      </c>
      <c r="I12" s="9"/>
    </row>
    <row r="13">
      <c r="C13" s="9"/>
      <c r="D13" s="5">
        <v>9.0</v>
      </c>
      <c r="E13" s="30">
        <v>164.0</v>
      </c>
      <c r="F13" s="34">
        <v>66.0</v>
      </c>
      <c r="G13" s="34">
        <v>9.0</v>
      </c>
      <c r="H13" s="32">
        <v>100.0</v>
      </c>
      <c r="I13" s="9"/>
    </row>
    <row r="14">
      <c r="C14" s="11"/>
      <c r="D14" s="5">
        <v>10.0</v>
      </c>
      <c r="E14" s="30">
        <v>177.6</v>
      </c>
      <c r="F14" s="34">
        <v>68.5</v>
      </c>
      <c r="G14" s="34">
        <v>8.95</v>
      </c>
      <c r="H14" s="32">
        <v>100.0</v>
      </c>
      <c r="I14" s="11"/>
    </row>
    <row r="15">
      <c r="C15" s="29">
        <v>2.0</v>
      </c>
      <c r="D15" s="5">
        <v>1.0</v>
      </c>
      <c r="E15" s="30">
        <v>172.3</v>
      </c>
      <c r="F15" s="34">
        <v>68.25</v>
      </c>
      <c r="G15" s="34">
        <v>8.95</v>
      </c>
      <c r="H15" s="32">
        <v>100.0</v>
      </c>
      <c r="I15" s="8">
        <v>14.0</v>
      </c>
    </row>
    <row r="16">
      <c r="C16" s="9"/>
      <c r="D16" s="5">
        <v>2.0</v>
      </c>
      <c r="E16" s="30">
        <v>163.6</v>
      </c>
      <c r="F16" s="34">
        <v>68.0</v>
      </c>
      <c r="G16" s="34">
        <v>8.95</v>
      </c>
      <c r="H16" s="32">
        <v>100.0</v>
      </c>
      <c r="I16" s="9"/>
    </row>
    <row r="17">
      <c r="C17" s="9"/>
      <c r="D17" s="5">
        <v>3.0</v>
      </c>
      <c r="E17" s="30">
        <v>145.8</v>
      </c>
      <c r="F17" s="34">
        <v>60.5</v>
      </c>
      <c r="G17" s="34">
        <v>9.05</v>
      </c>
      <c r="H17" s="32">
        <v>100.0</v>
      </c>
      <c r="I17" s="9"/>
    </row>
    <row r="18">
      <c r="C18" s="9"/>
      <c r="D18" s="5">
        <v>4.0</v>
      </c>
      <c r="E18" s="30">
        <v>122.0</v>
      </c>
      <c r="F18" s="34">
        <v>61.0</v>
      </c>
      <c r="G18" s="34">
        <v>9.05</v>
      </c>
      <c r="H18" s="32">
        <v>100.0</v>
      </c>
      <c r="I18" s="9"/>
    </row>
    <row r="19">
      <c r="C19" s="9"/>
      <c r="D19" s="5">
        <v>5.0</v>
      </c>
      <c r="E19" s="30">
        <v>125.4</v>
      </c>
      <c r="F19" s="34">
        <v>60.25</v>
      </c>
      <c r="G19" s="34">
        <v>8.9</v>
      </c>
      <c r="H19" s="32">
        <v>100.0</v>
      </c>
      <c r="I19" s="9"/>
    </row>
    <row r="20">
      <c r="C20" s="9"/>
      <c r="D20" s="5">
        <v>6.0</v>
      </c>
      <c r="E20" s="30">
        <v>150.7</v>
      </c>
      <c r="F20" s="34">
        <v>65.0</v>
      </c>
      <c r="G20" s="34">
        <v>8.95</v>
      </c>
      <c r="H20" s="32">
        <v>100.0</v>
      </c>
      <c r="I20" s="9"/>
    </row>
    <row r="21" ht="15.75" customHeight="1">
      <c r="C21" s="9"/>
      <c r="D21" s="5">
        <v>7.0</v>
      </c>
      <c r="E21" s="30">
        <v>155.4</v>
      </c>
      <c r="F21" s="34">
        <v>63.75</v>
      </c>
      <c r="G21" s="34">
        <v>8.9</v>
      </c>
      <c r="H21" s="32">
        <v>100.0</v>
      </c>
      <c r="I21" s="9"/>
    </row>
    <row r="22" ht="15.75" customHeight="1">
      <c r="C22" s="9"/>
      <c r="D22" s="5">
        <v>8.0</v>
      </c>
      <c r="E22" s="30">
        <v>154.8</v>
      </c>
      <c r="F22" s="34">
        <v>64.5</v>
      </c>
      <c r="G22" s="34">
        <v>8.95</v>
      </c>
      <c r="H22" s="32">
        <v>100.0</v>
      </c>
      <c r="I22" s="9"/>
    </row>
    <row r="23" ht="15.75" customHeight="1">
      <c r="C23" s="9"/>
      <c r="D23" s="5">
        <v>9.0</v>
      </c>
      <c r="E23" s="30">
        <v>111.1</v>
      </c>
      <c r="F23" s="34">
        <v>55.75</v>
      </c>
      <c r="G23" s="34">
        <v>8.9</v>
      </c>
      <c r="H23" s="32">
        <v>100.0</v>
      </c>
      <c r="I23" s="9"/>
    </row>
    <row r="24" ht="15.75" customHeight="1">
      <c r="C24" s="11"/>
      <c r="D24" s="5">
        <v>10.0</v>
      </c>
      <c r="E24" s="30">
        <v>146.8</v>
      </c>
      <c r="F24" s="34">
        <v>63.0</v>
      </c>
      <c r="G24" s="34">
        <v>8.95</v>
      </c>
      <c r="H24" s="32">
        <v>100.0</v>
      </c>
      <c r="I24" s="11"/>
    </row>
    <row r="25" ht="15.75" customHeight="1">
      <c r="C25" s="29">
        <v>3.0</v>
      </c>
      <c r="D25" s="5">
        <v>1.0</v>
      </c>
      <c r="E25" s="30">
        <v>137.9</v>
      </c>
      <c r="F25" s="34">
        <v>60.5</v>
      </c>
      <c r="G25" s="34">
        <v>8.850000000000001</v>
      </c>
      <c r="H25" s="32">
        <v>100.0</v>
      </c>
      <c r="I25" s="8">
        <v>12.9</v>
      </c>
    </row>
    <row r="26" ht="15.75" customHeight="1">
      <c r="C26" s="9"/>
      <c r="D26" s="5">
        <v>2.0</v>
      </c>
      <c r="E26" s="30">
        <v>177.9</v>
      </c>
      <c r="F26" s="34">
        <v>68.5</v>
      </c>
      <c r="G26" s="34">
        <v>8.875</v>
      </c>
      <c r="H26" s="32">
        <v>100.0</v>
      </c>
      <c r="I26" s="9"/>
    </row>
    <row r="27" ht="15.75" customHeight="1">
      <c r="C27" s="9"/>
      <c r="D27" s="5">
        <v>3.0</v>
      </c>
      <c r="E27" s="30">
        <v>159.0</v>
      </c>
      <c r="F27" s="34">
        <v>65.5</v>
      </c>
      <c r="G27" s="34">
        <v>8.825</v>
      </c>
      <c r="H27" s="32">
        <v>100.0</v>
      </c>
      <c r="I27" s="9"/>
    </row>
    <row r="28" ht="15.75" customHeight="1">
      <c r="C28" s="9"/>
      <c r="D28" s="5">
        <v>4.0</v>
      </c>
      <c r="E28" s="30">
        <v>120.2</v>
      </c>
      <c r="F28" s="34">
        <v>60.55</v>
      </c>
      <c r="G28" s="34">
        <v>8.850000000000001</v>
      </c>
      <c r="H28" s="32">
        <v>100.0</v>
      </c>
      <c r="I28" s="9"/>
    </row>
    <row r="29" ht="15.75" customHeight="1">
      <c r="C29" s="9"/>
      <c r="D29" s="5">
        <v>5.0</v>
      </c>
      <c r="E29" s="30">
        <v>174.2</v>
      </c>
      <c r="F29" s="34">
        <v>67.75</v>
      </c>
      <c r="G29" s="34">
        <v>8.75</v>
      </c>
      <c r="H29" s="32">
        <v>100.0</v>
      </c>
      <c r="I29" s="9"/>
    </row>
    <row r="30" ht="15.75" customHeight="1">
      <c r="C30" s="9"/>
      <c r="D30" s="5">
        <v>6.0</v>
      </c>
      <c r="E30" s="30">
        <v>127.2</v>
      </c>
      <c r="F30" s="34">
        <v>61.8</v>
      </c>
      <c r="G30" s="34">
        <v>9.0</v>
      </c>
      <c r="H30" s="32">
        <v>100.0</v>
      </c>
      <c r="I30" s="9"/>
    </row>
    <row r="31" ht="15.75" customHeight="1">
      <c r="C31" s="9"/>
      <c r="D31" s="5">
        <v>7.0</v>
      </c>
      <c r="E31" s="30">
        <v>165.8</v>
      </c>
      <c r="F31" s="34">
        <v>66.025</v>
      </c>
      <c r="G31" s="34">
        <v>9.0</v>
      </c>
      <c r="H31" s="32">
        <v>100.0</v>
      </c>
      <c r="I31" s="9"/>
    </row>
    <row r="32" ht="15.75" customHeight="1">
      <c r="C32" s="9"/>
      <c r="D32" s="5">
        <v>8.0</v>
      </c>
      <c r="E32" s="30">
        <v>142.8</v>
      </c>
      <c r="F32" s="34">
        <v>65.07499999999999</v>
      </c>
      <c r="G32" s="34">
        <v>8.875</v>
      </c>
      <c r="H32" s="32">
        <v>100.0</v>
      </c>
      <c r="I32" s="9"/>
    </row>
    <row r="33" ht="15.75" customHeight="1">
      <c r="C33" s="9"/>
      <c r="D33" s="5">
        <v>9.0</v>
      </c>
      <c r="E33" s="30">
        <v>122.9</v>
      </c>
      <c r="F33" s="34">
        <v>64.85</v>
      </c>
      <c r="G33" s="34">
        <v>8.9</v>
      </c>
      <c r="H33" s="32">
        <v>100.0</v>
      </c>
      <c r="I33" s="9"/>
    </row>
    <row r="34" ht="15.75" customHeight="1">
      <c r="C34" s="11"/>
      <c r="D34" s="5">
        <v>10.0</v>
      </c>
      <c r="E34" s="30">
        <v>128.8</v>
      </c>
      <c r="F34" s="34">
        <v>61.35</v>
      </c>
      <c r="G34" s="34">
        <v>8.850000000000001</v>
      </c>
      <c r="H34" s="32">
        <v>100.0</v>
      </c>
      <c r="I34" s="11"/>
    </row>
    <row r="35" ht="15.75" customHeight="1">
      <c r="C35" s="29">
        <v>4.0</v>
      </c>
      <c r="D35" s="5">
        <v>1.0</v>
      </c>
      <c r="E35" s="30">
        <v>131.7</v>
      </c>
      <c r="F35" s="34">
        <v>61.5</v>
      </c>
      <c r="G35" s="34">
        <v>9.0</v>
      </c>
      <c r="H35" s="32">
        <v>100.0</v>
      </c>
      <c r="I35" s="8">
        <v>14.9</v>
      </c>
    </row>
    <row r="36" ht="15.75" customHeight="1">
      <c r="C36" s="9"/>
      <c r="D36" s="5">
        <v>2.0</v>
      </c>
      <c r="E36" s="30">
        <v>193.5</v>
      </c>
      <c r="F36" s="34">
        <v>73.05</v>
      </c>
      <c r="G36" s="34">
        <v>8.925</v>
      </c>
      <c r="H36" s="32">
        <v>100.0</v>
      </c>
      <c r="I36" s="9"/>
    </row>
    <row r="37" ht="15.75" customHeight="1">
      <c r="C37" s="9"/>
      <c r="D37" s="5">
        <v>3.0</v>
      </c>
      <c r="E37" s="30">
        <v>150.3</v>
      </c>
      <c r="F37" s="34">
        <v>65.5</v>
      </c>
      <c r="G37" s="34">
        <v>9.0</v>
      </c>
      <c r="H37" s="32">
        <v>100.0</v>
      </c>
      <c r="I37" s="9"/>
    </row>
    <row r="38" ht="15.75" customHeight="1">
      <c r="C38" s="9"/>
      <c r="D38" s="5">
        <v>4.0</v>
      </c>
      <c r="E38" s="30">
        <v>144.9</v>
      </c>
      <c r="F38" s="34">
        <v>64.0</v>
      </c>
      <c r="G38" s="34">
        <v>9.0</v>
      </c>
      <c r="H38" s="32">
        <v>100.0</v>
      </c>
      <c r="I38" s="9"/>
    </row>
    <row r="39" ht="15.75" customHeight="1">
      <c r="C39" s="9"/>
      <c r="D39" s="5">
        <v>5.0</v>
      </c>
      <c r="E39" s="30">
        <v>120.1</v>
      </c>
      <c r="F39" s="34">
        <v>59.5</v>
      </c>
      <c r="G39" s="34">
        <v>9.0</v>
      </c>
      <c r="H39" s="32">
        <v>100.0</v>
      </c>
      <c r="I39" s="9"/>
    </row>
    <row r="40" ht="15.75" customHeight="1">
      <c r="C40" s="9"/>
      <c r="D40" s="5">
        <v>6.0</v>
      </c>
      <c r="E40" s="30">
        <v>126.8</v>
      </c>
      <c r="F40" s="34">
        <v>59.75</v>
      </c>
      <c r="G40" s="34">
        <v>9.0</v>
      </c>
      <c r="H40" s="32">
        <v>100.0</v>
      </c>
      <c r="I40" s="9"/>
    </row>
    <row r="41" ht="15.75" customHeight="1">
      <c r="C41" s="9"/>
      <c r="D41" s="5">
        <v>7.0</v>
      </c>
      <c r="E41" s="30">
        <v>92.7</v>
      </c>
      <c r="F41" s="34">
        <v>57.05</v>
      </c>
      <c r="G41" s="34">
        <v>9.05</v>
      </c>
      <c r="H41" s="32">
        <v>100.0</v>
      </c>
      <c r="I41" s="9"/>
    </row>
    <row r="42" ht="15.75" customHeight="1">
      <c r="C42" s="9"/>
      <c r="D42" s="5">
        <v>8.0</v>
      </c>
      <c r="E42" s="30">
        <v>118.0</v>
      </c>
      <c r="F42" s="34">
        <v>57.925</v>
      </c>
      <c r="G42" s="34">
        <v>9.05</v>
      </c>
      <c r="H42" s="32">
        <v>100.0</v>
      </c>
      <c r="I42" s="9"/>
    </row>
    <row r="43" ht="15.75" customHeight="1">
      <c r="C43" s="9"/>
      <c r="D43" s="5">
        <v>9.0</v>
      </c>
      <c r="E43" s="30">
        <v>142.9</v>
      </c>
      <c r="F43" s="34">
        <v>63.025</v>
      </c>
      <c r="G43" s="34">
        <v>8.8</v>
      </c>
      <c r="H43" s="32">
        <v>100.0</v>
      </c>
      <c r="I43" s="9"/>
    </row>
    <row r="44" ht="15.75" customHeight="1">
      <c r="C44" s="11"/>
      <c r="D44" s="5">
        <v>10.0</v>
      </c>
      <c r="E44" s="30">
        <v>138.3</v>
      </c>
      <c r="F44" s="34">
        <v>62.0</v>
      </c>
      <c r="G44" s="34">
        <v>9.0</v>
      </c>
      <c r="H44" s="32">
        <v>100.0</v>
      </c>
      <c r="I44" s="11"/>
    </row>
    <row r="45" ht="15.75" customHeight="1">
      <c r="C45" s="29">
        <v>5.0</v>
      </c>
      <c r="D45" s="5">
        <v>1.0</v>
      </c>
      <c r="E45" s="30">
        <v>151.4</v>
      </c>
      <c r="F45" s="34">
        <v>65.1</v>
      </c>
      <c r="G45" s="34">
        <v>9.149999999999999</v>
      </c>
      <c r="H45" s="32">
        <v>100.0</v>
      </c>
      <c r="I45" s="8">
        <v>14.3</v>
      </c>
    </row>
    <row r="46" ht="15.75" customHeight="1">
      <c r="C46" s="9"/>
      <c r="D46" s="5">
        <v>2.0</v>
      </c>
      <c r="E46" s="30">
        <v>187.6</v>
      </c>
      <c r="F46" s="34">
        <v>69.55</v>
      </c>
      <c r="G46" s="34">
        <v>9.1</v>
      </c>
      <c r="H46" s="32">
        <v>100.0</v>
      </c>
      <c r="I46" s="9"/>
    </row>
    <row r="47" ht="15.75" customHeight="1">
      <c r="C47" s="9"/>
      <c r="D47" s="5">
        <v>3.0</v>
      </c>
      <c r="E47" s="30">
        <v>151.0</v>
      </c>
      <c r="F47" s="34">
        <v>64.55</v>
      </c>
      <c r="G47" s="34">
        <v>9.125</v>
      </c>
      <c r="H47" s="32">
        <v>100.0</v>
      </c>
      <c r="I47" s="9"/>
    </row>
    <row r="48" ht="15.75" customHeight="1">
      <c r="C48" s="9"/>
      <c r="D48" s="5">
        <v>4.0</v>
      </c>
      <c r="E48" s="30">
        <v>196.2</v>
      </c>
      <c r="F48" s="34">
        <v>71.44999999999999</v>
      </c>
      <c r="G48" s="34">
        <v>9.175</v>
      </c>
      <c r="H48" s="32">
        <v>100.0</v>
      </c>
      <c r="I48" s="9"/>
    </row>
    <row r="49" ht="15.75" customHeight="1">
      <c r="C49" s="9"/>
      <c r="D49" s="5">
        <v>5.0</v>
      </c>
      <c r="E49" s="30">
        <v>194.4</v>
      </c>
      <c r="F49" s="34">
        <v>64.05</v>
      </c>
      <c r="G49" s="34">
        <v>9.325</v>
      </c>
      <c r="H49" s="32">
        <v>100.0</v>
      </c>
      <c r="I49" s="9"/>
    </row>
    <row r="50" ht="15.75" customHeight="1">
      <c r="C50" s="9"/>
      <c r="D50" s="5">
        <v>6.0</v>
      </c>
      <c r="E50" s="30">
        <v>194.2</v>
      </c>
      <c r="F50" s="34">
        <v>70.5</v>
      </c>
      <c r="G50" s="34">
        <v>9.25</v>
      </c>
      <c r="H50" s="32">
        <v>100.0</v>
      </c>
      <c r="I50" s="9"/>
    </row>
    <row r="51" ht="15.75" customHeight="1">
      <c r="C51" s="9"/>
      <c r="D51" s="5">
        <v>7.0</v>
      </c>
      <c r="E51" s="30">
        <v>139.4</v>
      </c>
      <c r="F51" s="34">
        <v>69.05</v>
      </c>
      <c r="G51" s="34">
        <v>9.325</v>
      </c>
      <c r="H51" s="32">
        <v>100.0</v>
      </c>
      <c r="I51" s="9"/>
    </row>
    <row r="52" ht="15.75" customHeight="1">
      <c r="C52" s="9"/>
      <c r="D52" s="5">
        <v>8.0</v>
      </c>
      <c r="E52" s="30">
        <v>121.4</v>
      </c>
      <c r="F52" s="34">
        <v>60.5</v>
      </c>
      <c r="G52" s="34">
        <v>9.25</v>
      </c>
      <c r="H52" s="32">
        <v>100.0</v>
      </c>
      <c r="I52" s="9"/>
    </row>
    <row r="53" ht="15.75" customHeight="1">
      <c r="C53" s="9"/>
      <c r="D53" s="5">
        <v>9.0</v>
      </c>
      <c r="E53" s="30">
        <v>136.3</v>
      </c>
      <c r="F53" s="34">
        <v>64.5</v>
      </c>
      <c r="G53" s="34">
        <v>9.25</v>
      </c>
      <c r="H53" s="32">
        <v>100.0</v>
      </c>
      <c r="I53" s="9"/>
    </row>
    <row r="54" ht="15.75" customHeight="1">
      <c r="C54" s="11"/>
      <c r="D54" s="5">
        <v>10.0</v>
      </c>
      <c r="E54" s="30">
        <v>180.5</v>
      </c>
      <c r="F54" s="34">
        <v>67.0</v>
      </c>
      <c r="G54" s="34">
        <v>9.600000000000001</v>
      </c>
      <c r="H54" s="32">
        <v>100.0</v>
      </c>
      <c r="I54" s="11"/>
    </row>
    <row r="55" ht="15.75" customHeight="1">
      <c r="D55" s="36" t="s">
        <v>38</v>
      </c>
      <c r="E55" s="37">
        <f t="shared" ref="E55:I55" si="1">AVERAGE(E5:E54)</f>
        <v>148.926</v>
      </c>
      <c r="F55" s="37">
        <f t="shared" si="1"/>
        <v>64.194</v>
      </c>
      <c r="G55" s="37">
        <f t="shared" si="1"/>
        <v>9.0055</v>
      </c>
      <c r="H55" s="37">
        <f t="shared" si="1"/>
        <v>100</v>
      </c>
      <c r="I55" s="37">
        <f t="shared" si="1"/>
        <v>13.84</v>
      </c>
    </row>
    <row r="56" ht="15.75" customHeight="1">
      <c r="D56" s="36" t="s">
        <v>39</v>
      </c>
      <c r="E56" s="38">
        <f t="shared" ref="E56:I56" si="2">STDEVPA(E5:E54)</f>
        <v>24.05827766</v>
      </c>
      <c r="F56" s="38">
        <f t="shared" si="2"/>
        <v>3.670989512</v>
      </c>
      <c r="G56" s="38">
        <f t="shared" si="2"/>
        <v>0.1539715883</v>
      </c>
      <c r="H56" s="38">
        <f t="shared" si="2"/>
        <v>0</v>
      </c>
      <c r="I56" s="38">
        <f t="shared" si="2"/>
        <v>0.7472616677</v>
      </c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C35:C44"/>
    <mergeCell ref="C45:C54"/>
    <mergeCell ref="I35:I44"/>
    <mergeCell ref="I45:I54"/>
    <mergeCell ref="C15:C24"/>
    <mergeCell ref="C5:C14"/>
    <mergeCell ref="I5:I14"/>
    <mergeCell ref="I15:I24"/>
    <mergeCell ref="C25:C34"/>
    <mergeCell ref="I25:I34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4"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10" t="s">
        <v>8</v>
      </c>
      <c r="I4" s="5" t="s">
        <v>9</v>
      </c>
    </row>
    <row r="5">
      <c r="C5" s="29">
        <v>1.0</v>
      </c>
      <c r="D5" s="5">
        <v>1.0</v>
      </c>
      <c r="E5" s="30">
        <v>110.1</v>
      </c>
      <c r="F5" s="34">
        <v>56.0</v>
      </c>
      <c r="G5" s="34">
        <v>10.25</v>
      </c>
      <c r="H5" s="30">
        <v>100.0</v>
      </c>
      <c r="I5" s="8">
        <v>13.75</v>
      </c>
    </row>
    <row r="6">
      <c r="C6" s="9"/>
      <c r="D6" s="5">
        <v>2.0</v>
      </c>
      <c r="E6" s="30">
        <v>168.2</v>
      </c>
      <c r="F6" s="34">
        <v>68.0</v>
      </c>
      <c r="G6" s="34">
        <v>9.5</v>
      </c>
      <c r="H6" s="30">
        <v>100.0</v>
      </c>
      <c r="I6" s="9"/>
    </row>
    <row r="7">
      <c r="C7" s="9"/>
      <c r="D7" s="5">
        <v>3.0</v>
      </c>
      <c r="E7" s="30">
        <v>138.3</v>
      </c>
      <c r="F7" s="34">
        <v>59.25</v>
      </c>
      <c r="G7" s="34">
        <v>9.25</v>
      </c>
      <c r="H7" s="30">
        <v>100.0</v>
      </c>
      <c r="I7" s="9"/>
    </row>
    <row r="8">
      <c r="C8" s="9"/>
      <c r="D8" s="5">
        <v>4.0</v>
      </c>
      <c r="E8" s="30">
        <v>190.8</v>
      </c>
      <c r="F8" s="34">
        <v>66.75</v>
      </c>
      <c r="G8" s="34">
        <v>8.65</v>
      </c>
      <c r="H8" s="30">
        <v>100.0</v>
      </c>
      <c r="I8" s="9"/>
    </row>
    <row r="9">
      <c r="C9" s="9"/>
      <c r="D9" s="5">
        <v>5.0</v>
      </c>
      <c r="E9" s="30">
        <v>176.0</v>
      </c>
      <c r="F9" s="34">
        <v>68.25</v>
      </c>
      <c r="G9" s="34">
        <v>9.0</v>
      </c>
      <c r="H9" s="30">
        <v>100.0</v>
      </c>
      <c r="I9" s="9"/>
    </row>
    <row r="10">
      <c r="C10" s="9"/>
      <c r="D10" s="5">
        <v>6.0</v>
      </c>
      <c r="E10" s="30">
        <v>198.4</v>
      </c>
      <c r="F10" s="34">
        <v>73.0</v>
      </c>
      <c r="G10" s="34">
        <v>9.350000000000001</v>
      </c>
      <c r="H10" s="30">
        <v>100.0</v>
      </c>
      <c r="I10" s="9"/>
    </row>
    <row r="11">
      <c r="C11" s="9"/>
      <c r="D11" s="5">
        <v>7.0</v>
      </c>
      <c r="E11" s="30">
        <v>188.1</v>
      </c>
      <c r="F11" s="34">
        <v>69.75</v>
      </c>
      <c r="G11" s="34">
        <v>10.5</v>
      </c>
      <c r="H11" s="30">
        <v>100.0</v>
      </c>
      <c r="I11" s="9"/>
    </row>
    <row r="12">
      <c r="C12" s="9"/>
      <c r="D12" s="5">
        <v>8.0</v>
      </c>
      <c r="E12" s="30">
        <v>133.2</v>
      </c>
      <c r="F12" s="34">
        <v>61.25</v>
      </c>
      <c r="G12" s="34">
        <v>9.875</v>
      </c>
      <c r="H12" s="30">
        <v>100.0</v>
      </c>
      <c r="I12" s="9"/>
    </row>
    <row r="13">
      <c r="C13" s="9"/>
      <c r="D13" s="5">
        <v>9.0</v>
      </c>
      <c r="E13" s="30">
        <v>137.5</v>
      </c>
      <c r="F13" s="34">
        <v>61.5</v>
      </c>
      <c r="G13" s="34">
        <v>9.25</v>
      </c>
      <c r="H13" s="30">
        <v>100.0</v>
      </c>
      <c r="I13" s="9"/>
    </row>
    <row r="14">
      <c r="C14" s="11"/>
      <c r="D14" s="5">
        <v>10.0</v>
      </c>
      <c r="E14" s="30">
        <v>201.0</v>
      </c>
      <c r="F14" s="34">
        <v>71.0</v>
      </c>
      <c r="G14" s="34">
        <v>7.5</v>
      </c>
      <c r="H14" s="30">
        <v>100.0</v>
      </c>
      <c r="I14" s="11"/>
    </row>
    <row r="15">
      <c r="C15" s="29">
        <v>2.0</v>
      </c>
      <c r="D15" s="5">
        <v>1.0</v>
      </c>
      <c r="E15" s="30">
        <v>196.2</v>
      </c>
      <c r="F15" s="34">
        <v>67.75</v>
      </c>
      <c r="G15" s="34">
        <v>8.0</v>
      </c>
      <c r="H15" s="30">
        <v>100.0</v>
      </c>
      <c r="I15" s="8">
        <v>14.0</v>
      </c>
    </row>
    <row r="16">
      <c r="C16" s="9"/>
      <c r="D16" s="5">
        <v>2.0</v>
      </c>
      <c r="E16" s="30">
        <v>125.0</v>
      </c>
      <c r="F16" s="34">
        <v>60.75</v>
      </c>
      <c r="G16" s="34">
        <v>7.25</v>
      </c>
      <c r="H16" s="30">
        <v>100.0</v>
      </c>
      <c r="I16" s="9"/>
    </row>
    <row r="17">
      <c r="C17" s="9"/>
      <c r="D17" s="5">
        <v>3.0</v>
      </c>
      <c r="E17" s="30">
        <v>140.9</v>
      </c>
      <c r="F17" s="34">
        <v>60.0</v>
      </c>
      <c r="G17" s="34">
        <v>7.875</v>
      </c>
      <c r="H17" s="30">
        <v>100.0</v>
      </c>
      <c r="I17" s="9"/>
    </row>
    <row r="18">
      <c r="C18" s="9"/>
      <c r="D18" s="5">
        <v>4.0</v>
      </c>
      <c r="E18" s="30">
        <v>106.8</v>
      </c>
      <c r="F18" s="34">
        <v>57.5</v>
      </c>
      <c r="G18" s="34">
        <v>9.25</v>
      </c>
      <c r="H18" s="30">
        <v>100.0</v>
      </c>
      <c r="I18" s="9"/>
    </row>
    <row r="19">
      <c r="C19" s="9"/>
      <c r="D19" s="5">
        <v>5.0</v>
      </c>
      <c r="E19" s="30">
        <v>147.6</v>
      </c>
      <c r="F19" s="34">
        <v>64.75</v>
      </c>
      <c r="G19" s="34">
        <v>11.0</v>
      </c>
      <c r="H19" s="30">
        <v>100.0</v>
      </c>
      <c r="I19" s="9"/>
    </row>
    <row r="20">
      <c r="C20" s="9"/>
      <c r="D20" s="5">
        <v>6.0</v>
      </c>
      <c r="E20" s="30">
        <v>215.3</v>
      </c>
      <c r="F20" s="34">
        <v>72.0</v>
      </c>
      <c r="G20" s="34">
        <v>8.0</v>
      </c>
      <c r="H20" s="30">
        <v>100.0</v>
      </c>
      <c r="I20" s="9"/>
    </row>
    <row r="21" ht="15.75" customHeight="1">
      <c r="C21" s="9"/>
      <c r="D21" s="5">
        <v>7.0</v>
      </c>
      <c r="E21" s="30">
        <v>164.8</v>
      </c>
      <c r="F21" s="34">
        <v>67.75</v>
      </c>
      <c r="G21" s="34">
        <v>8.75</v>
      </c>
      <c r="H21" s="30">
        <v>100.0</v>
      </c>
      <c r="I21" s="9"/>
    </row>
    <row r="22" ht="15.75" customHeight="1">
      <c r="C22" s="9"/>
      <c r="D22" s="5">
        <v>8.0</v>
      </c>
      <c r="E22" s="30">
        <v>175.3</v>
      </c>
      <c r="F22" s="34">
        <v>67.0</v>
      </c>
      <c r="G22" s="34">
        <v>9.625</v>
      </c>
      <c r="H22" s="30">
        <v>100.0</v>
      </c>
      <c r="I22" s="9"/>
    </row>
    <row r="23" ht="15.75" customHeight="1">
      <c r="C23" s="9"/>
      <c r="D23" s="5">
        <v>9.0</v>
      </c>
      <c r="E23" s="30">
        <v>153.3</v>
      </c>
      <c r="F23" s="34">
        <v>64.5</v>
      </c>
      <c r="G23" s="34">
        <v>8.5</v>
      </c>
      <c r="H23" s="30">
        <v>100.0</v>
      </c>
      <c r="I23" s="9"/>
    </row>
    <row r="24" ht="15.75" customHeight="1">
      <c r="C24" s="11"/>
      <c r="D24" s="5">
        <v>10.0</v>
      </c>
      <c r="E24" s="30">
        <v>214.2</v>
      </c>
      <c r="F24" s="34">
        <v>73.5</v>
      </c>
      <c r="G24" s="34">
        <v>9.25</v>
      </c>
      <c r="H24" s="30">
        <v>100.0</v>
      </c>
      <c r="I24" s="11"/>
    </row>
    <row r="25" ht="15.75" customHeight="1">
      <c r="C25" s="29">
        <v>3.0</v>
      </c>
      <c r="D25" s="5">
        <v>1.0</v>
      </c>
      <c r="E25" s="30">
        <v>226.7</v>
      </c>
      <c r="F25" s="34">
        <v>76.25</v>
      </c>
      <c r="G25" s="34">
        <v>8.25</v>
      </c>
      <c r="H25" s="30">
        <v>100.0</v>
      </c>
      <c r="I25" s="35">
        <f>(13.5+13.25)/2</f>
        <v>13.375</v>
      </c>
    </row>
    <row r="26" ht="15.75" customHeight="1">
      <c r="C26" s="9"/>
      <c r="D26" s="5">
        <v>2.0</v>
      </c>
      <c r="E26" s="30">
        <v>155.4</v>
      </c>
      <c r="F26" s="34">
        <v>66.0</v>
      </c>
      <c r="G26" s="34">
        <v>9.0</v>
      </c>
      <c r="H26" s="30">
        <v>100.0</v>
      </c>
      <c r="I26" s="9"/>
    </row>
    <row r="27" ht="15.75" customHeight="1">
      <c r="C27" s="9"/>
      <c r="D27" s="5">
        <v>3.0</v>
      </c>
      <c r="E27" s="30">
        <v>156.4</v>
      </c>
      <c r="F27" s="34">
        <v>62.5</v>
      </c>
      <c r="G27" s="34">
        <v>9.5</v>
      </c>
      <c r="H27" s="30">
        <v>100.0</v>
      </c>
      <c r="I27" s="9"/>
    </row>
    <row r="28" ht="15.75" customHeight="1">
      <c r="C28" s="9"/>
      <c r="D28" s="5">
        <v>4.0</v>
      </c>
      <c r="E28" s="30">
        <v>205.4</v>
      </c>
      <c r="F28" s="34">
        <v>68.25</v>
      </c>
      <c r="G28" s="34">
        <v>9.25</v>
      </c>
      <c r="H28" s="30">
        <v>100.0</v>
      </c>
      <c r="I28" s="9"/>
    </row>
    <row r="29" ht="15.75" customHeight="1">
      <c r="C29" s="9"/>
      <c r="D29" s="5">
        <v>5.0</v>
      </c>
      <c r="E29" s="30">
        <v>188.4</v>
      </c>
      <c r="F29" s="34">
        <v>69.0</v>
      </c>
      <c r="G29" s="34">
        <v>8.0</v>
      </c>
      <c r="H29" s="30">
        <v>100.0</v>
      </c>
      <c r="I29" s="9"/>
    </row>
    <row r="30" ht="15.75" customHeight="1">
      <c r="C30" s="9"/>
      <c r="D30" s="5">
        <v>6.0</v>
      </c>
      <c r="E30" s="30">
        <v>193.1</v>
      </c>
      <c r="F30" s="34">
        <v>71.25</v>
      </c>
      <c r="G30" s="34">
        <v>10.5</v>
      </c>
      <c r="H30" s="30">
        <v>100.0</v>
      </c>
      <c r="I30" s="9"/>
    </row>
    <row r="31" ht="15.75" customHeight="1">
      <c r="C31" s="9"/>
      <c r="D31" s="5">
        <v>7.0</v>
      </c>
      <c r="E31" s="30">
        <v>161.9</v>
      </c>
      <c r="F31" s="34">
        <v>65.0</v>
      </c>
      <c r="G31" s="34">
        <v>9.75</v>
      </c>
      <c r="H31" s="30">
        <v>100.0</v>
      </c>
      <c r="I31" s="9"/>
    </row>
    <row r="32" ht="15.75" customHeight="1">
      <c r="C32" s="9"/>
      <c r="D32" s="5">
        <v>8.0</v>
      </c>
      <c r="E32" s="30">
        <v>179.0</v>
      </c>
      <c r="F32" s="34">
        <v>67.0</v>
      </c>
      <c r="G32" s="34">
        <v>8.55</v>
      </c>
      <c r="H32" s="30">
        <v>100.0</v>
      </c>
      <c r="I32" s="9"/>
    </row>
    <row r="33" ht="15.75" customHeight="1">
      <c r="C33" s="9"/>
      <c r="D33" s="5">
        <v>9.0</v>
      </c>
      <c r="E33" s="30">
        <v>220.9</v>
      </c>
      <c r="F33" s="34">
        <v>74.0</v>
      </c>
      <c r="G33" s="34">
        <v>8.75</v>
      </c>
      <c r="H33" s="30">
        <v>100.0</v>
      </c>
      <c r="I33" s="9"/>
    </row>
    <row r="34" ht="15.75" customHeight="1">
      <c r="C34" s="11"/>
      <c r="D34" s="5">
        <v>10.0</v>
      </c>
      <c r="E34" s="30">
        <v>163.3</v>
      </c>
      <c r="F34" s="34">
        <v>65.5</v>
      </c>
      <c r="G34" s="34">
        <v>10.25</v>
      </c>
      <c r="H34" s="30">
        <v>100.0</v>
      </c>
      <c r="I34" s="11"/>
    </row>
    <row r="35" ht="15.75" customHeight="1">
      <c r="C35" s="29">
        <v>4.0</v>
      </c>
      <c r="D35" s="5">
        <v>1.0</v>
      </c>
      <c r="E35" s="30">
        <v>146.1</v>
      </c>
      <c r="F35" s="34">
        <v>66.0</v>
      </c>
      <c r="G35" s="34">
        <v>9.25</v>
      </c>
      <c r="H35" s="30">
        <v>100.0</v>
      </c>
      <c r="I35" s="8">
        <v>14.5</v>
      </c>
    </row>
    <row r="36" ht="15.75" customHeight="1">
      <c r="C36" s="9"/>
      <c r="D36" s="5">
        <v>2.0</v>
      </c>
      <c r="E36" s="30">
        <v>143.1</v>
      </c>
      <c r="F36" s="34">
        <v>64.0</v>
      </c>
      <c r="G36" s="34">
        <v>8.75</v>
      </c>
      <c r="H36" s="30">
        <v>100.0</v>
      </c>
      <c r="I36" s="9"/>
    </row>
    <row r="37" ht="15.75" customHeight="1">
      <c r="C37" s="9"/>
      <c r="D37" s="5">
        <v>3.0</v>
      </c>
      <c r="E37" s="30">
        <v>163.2</v>
      </c>
      <c r="F37" s="34">
        <v>66.0</v>
      </c>
      <c r="G37" s="34">
        <v>7.75</v>
      </c>
      <c r="H37" s="30">
        <v>100.0</v>
      </c>
      <c r="I37" s="9"/>
    </row>
    <row r="38" ht="15.75" customHeight="1">
      <c r="C38" s="9"/>
      <c r="D38" s="5">
        <v>4.0</v>
      </c>
      <c r="E38" s="30">
        <v>122.7</v>
      </c>
      <c r="F38" s="34">
        <v>61.5</v>
      </c>
      <c r="G38" s="34">
        <v>7.75</v>
      </c>
      <c r="H38" s="30">
        <v>100.0</v>
      </c>
      <c r="I38" s="9"/>
    </row>
    <row r="39" ht="15.75" customHeight="1">
      <c r="C39" s="9"/>
      <c r="D39" s="5">
        <v>5.0</v>
      </c>
      <c r="E39" s="30">
        <v>129.7</v>
      </c>
      <c r="F39" s="34">
        <v>61.0</v>
      </c>
      <c r="G39" s="34">
        <v>5.375</v>
      </c>
      <c r="H39" s="30">
        <v>100.0</v>
      </c>
      <c r="I39" s="9"/>
    </row>
    <row r="40" ht="15.75" customHeight="1">
      <c r="C40" s="9"/>
      <c r="D40" s="5">
        <v>6.0</v>
      </c>
      <c r="E40" s="30">
        <v>139.5</v>
      </c>
      <c r="F40" s="34">
        <v>65.5</v>
      </c>
      <c r="G40" s="34">
        <v>7.25</v>
      </c>
      <c r="H40" s="30">
        <v>100.0</v>
      </c>
      <c r="I40" s="9"/>
    </row>
    <row r="41" ht="15.75" customHeight="1">
      <c r="C41" s="9"/>
      <c r="D41" s="5">
        <v>7.0</v>
      </c>
      <c r="E41" s="30">
        <v>152.7</v>
      </c>
      <c r="F41" s="34">
        <v>65.75</v>
      </c>
      <c r="G41" s="34">
        <v>8.75</v>
      </c>
      <c r="H41" s="30">
        <v>100.0</v>
      </c>
      <c r="I41" s="9"/>
    </row>
    <row r="42" ht="15.75" customHeight="1">
      <c r="C42" s="9"/>
      <c r="D42" s="5">
        <v>8.0</v>
      </c>
      <c r="E42" s="30">
        <v>131.9</v>
      </c>
      <c r="F42" s="34">
        <v>62.0</v>
      </c>
      <c r="G42" s="34">
        <v>6.5</v>
      </c>
      <c r="H42" s="30">
        <v>100.0</v>
      </c>
      <c r="I42" s="9"/>
    </row>
    <row r="43" ht="15.75" customHeight="1">
      <c r="C43" s="9"/>
      <c r="D43" s="5">
        <v>9.0</v>
      </c>
      <c r="E43" s="30">
        <v>130.4</v>
      </c>
      <c r="F43" s="34">
        <v>62.5</v>
      </c>
      <c r="G43" s="34">
        <v>7.875</v>
      </c>
      <c r="H43" s="30">
        <v>100.0</v>
      </c>
      <c r="I43" s="9"/>
    </row>
    <row r="44" ht="15.75" customHeight="1">
      <c r="C44" s="11"/>
      <c r="D44" s="5">
        <v>10.0</v>
      </c>
      <c r="E44" s="30">
        <v>137.2</v>
      </c>
      <c r="F44" s="34">
        <v>64.25</v>
      </c>
      <c r="G44" s="34">
        <v>8.25</v>
      </c>
      <c r="H44" s="30">
        <v>100.0</v>
      </c>
      <c r="I44" s="11"/>
    </row>
    <row r="45" ht="15.75" customHeight="1">
      <c r="C45" s="29">
        <v>5.0</v>
      </c>
      <c r="D45" s="5">
        <v>1.0</v>
      </c>
      <c r="E45" s="30">
        <v>195.4</v>
      </c>
      <c r="F45" s="34">
        <v>72.0</v>
      </c>
      <c r="G45" s="34">
        <v>8.5</v>
      </c>
      <c r="H45" s="30">
        <v>100.0</v>
      </c>
      <c r="I45" s="8">
        <v>14.0</v>
      </c>
    </row>
    <row r="46" ht="15.75" customHeight="1">
      <c r="C46" s="9"/>
      <c r="D46" s="5">
        <v>2.0</v>
      </c>
      <c r="E46" s="30">
        <v>140.0</v>
      </c>
      <c r="F46" s="34">
        <v>62.5</v>
      </c>
      <c r="G46" s="34">
        <v>7.5</v>
      </c>
      <c r="H46" s="30">
        <v>100.0</v>
      </c>
      <c r="I46" s="9"/>
    </row>
    <row r="47" ht="15.75" customHeight="1">
      <c r="C47" s="9"/>
      <c r="D47" s="5">
        <v>3.0</v>
      </c>
      <c r="E47" s="30">
        <v>125.6</v>
      </c>
      <c r="F47" s="34">
        <v>59.5</v>
      </c>
      <c r="G47" s="34">
        <v>9.5</v>
      </c>
      <c r="H47" s="30">
        <v>100.0</v>
      </c>
      <c r="I47" s="9"/>
    </row>
    <row r="48" ht="15.75" customHeight="1">
      <c r="C48" s="9"/>
      <c r="D48" s="5">
        <v>4.0</v>
      </c>
      <c r="E48" s="30">
        <v>227.7</v>
      </c>
      <c r="F48" s="34">
        <v>73.0</v>
      </c>
      <c r="G48" s="34">
        <v>7.875</v>
      </c>
      <c r="H48" s="30">
        <v>100.0</v>
      </c>
      <c r="I48" s="9"/>
    </row>
    <row r="49" ht="15.75" customHeight="1">
      <c r="C49" s="9"/>
      <c r="D49" s="5">
        <v>5.0</v>
      </c>
      <c r="E49" s="30">
        <v>195.3</v>
      </c>
      <c r="F49" s="34">
        <v>70.0</v>
      </c>
      <c r="G49" s="34">
        <v>8.0</v>
      </c>
      <c r="H49" s="30">
        <v>100.0</v>
      </c>
      <c r="I49" s="9"/>
    </row>
    <row r="50" ht="15.75" customHeight="1">
      <c r="C50" s="9"/>
      <c r="D50" s="5">
        <v>6.0</v>
      </c>
      <c r="E50" s="30">
        <v>140.5</v>
      </c>
      <c r="F50" s="34">
        <v>65.0</v>
      </c>
      <c r="G50" s="34">
        <v>8.75</v>
      </c>
      <c r="H50" s="30">
        <v>100.0</v>
      </c>
      <c r="I50" s="9"/>
    </row>
    <row r="51" ht="15.75" customHeight="1">
      <c r="C51" s="9"/>
      <c r="D51" s="5">
        <v>7.0</v>
      </c>
      <c r="E51" s="30">
        <v>148.1</v>
      </c>
      <c r="F51" s="34">
        <v>62.5</v>
      </c>
      <c r="G51" s="34">
        <v>7.875</v>
      </c>
      <c r="H51" s="30">
        <v>100.0</v>
      </c>
      <c r="I51" s="9"/>
    </row>
    <row r="52" ht="15.75" customHeight="1">
      <c r="C52" s="9"/>
      <c r="D52" s="5">
        <v>8.0</v>
      </c>
      <c r="E52" s="30">
        <v>151.1</v>
      </c>
      <c r="F52" s="34">
        <v>64.25</v>
      </c>
      <c r="G52" s="34">
        <v>9.75</v>
      </c>
      <c r="H52" s="30">
        <v>100.0</v>
      </c>
      <c r="I52" s="9"/>
    </row>
    <row r="53" ht="15.75" customHeight="1">
      <c r="C53" s="9"/>
      <c r="D53" s="5">
        <v>9.0</v>
      </c>
      <c r="E53" s="30">
        <v>152.9</v>
      </c>
      <c r="F53" s="34">
        <v>66.0</v>
      </c>
      <c r="G53" s="34">
        <v>7.75</v>
      </c>
      <c r="H53" s="30">
        <v>100.0</v>
      </c>
      <c r="I53" s="9"/>
    </row>
    <row r="54" ht="15.75" customHeight="1">
      <c r="C54" s="11"/>
      <c r="D54" s="5">
        <v>10.0</v>
      </c>
      <c r="E54" s="30">
        <v>176.5</v>
      </c>
      <c r="F54" s="34">
        <v>66.5</v>
      </c>
      <c r="G54" s="34">
        <v>7.5</v>
      </c>
      <c r="H54" s="30">
        <v>100.0</v>
      </c>
      <c r="I54" s="11"/>
    </row>
    <row r="55" ht="15.75" customHeight="1">
      <c r="D55" s="36" t="s">
        <v>38</v>
      </c>
      <c r="E55" s="37">
        <f t="shared" ref="E55:I55" si="1">AVERAGE(E5:E54)</f>
        <v>163.622</v>
      </c>
      <c r="F55" s="37">
        <f t="shared" si="1"/>
        <v>65.895</v>
      </c>
      <c r="G55" s="37">
        <f t="shared" si="1"/>
        <v>8.6585</v>
      </c>
      <c r="H55" s="37">
        <f t="shared" si="1"/>
        <v>100</v>
      </c>
      <c r="I55" s="37">
        <f t="shared" si="1"/>
        <v>13.925</v>
      </c>
    </row>
    <row r="56" ht="15.75" customHeight="1">
      <c r="D56" s="36" t="s">
        <v>39</v>
      </c>
      <c r="E56" s="38">
        <f t="shared" ref="E56:I56" si="2">STDEVPA(E5:E54)</f>
        <v>31.14686687</v>
      </c>
      <c r="F56" s="38">
        <f t="shared" si="2"/>
        <v>4.478026909</v>
      </c>
      <c r="G56" s="38">
        <f t="shared" si="2"/>
        <v>1.073319733</v>
      </c>
      <c r="H56" s="38">
        <f t="shared" si="2"/>
        <v>0</v>
      </c>
      <c r="I56" s="38">
        <f t="shared" si="2"/>
        <v>0.3674234614</v>
      </c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I5:I14"/>
    <mergeCell ref="I15:I24"/>
    <mergeCell ref="C15:C24"/>
    <mergeCell ref="C25:C34"/>
    <mergeCell ref="C35:C44"/>
    <mergeCell ref="C45:C54"/>
    <mergeCell ref="I35:I44"/>
    <mergeCell ref="I45:I54"/>
    <mergeCell ref="C5:C14"/>
    <mergeCell ref="I25:I34"/>
  </mergeCells>
  <printOptions/>
  <pageMargins bottom="0.75" footer="0.0" header="0.0" left="0.7" right="0.7" top="0.75"/>
  <pageSetup orientation="landscape"/>
  <drawing r:id="rId1"/>
</worksheet>
</file>